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★★★2025업무\유휴 공유재산\누리집공개\유휴재산 기준 등 통보 및 자치구 누리집 공개 실적 제출 요청(기준 추가)외6\"/>
    </mc:Choice>
  </mc:AlternateContent>
  <bookViews>
    <workbookView xWindow="0" yWindow="0" windowWidth="25335" windowHeight="8820"/>
  </bookViews>
  <sheets>
    <sheet name="목록" sheetId="1" r:id="rId1"/>
    <sheet name="코드" sheetId="2" r:id="rId2"/>
  </sheets>
  <definedNames>
    <definedName name="_xlnm._FilterDatabase" localSheetId="0" hidden="1">목록!$A$4:$M$124</definedName>
  </definedNames>
  <calcPr calcId="162913"/>
</workbook>
</file>

<file path=xl/calcChain.xml><?xml version="1.0" encoding="utf-8"?>
<calcChain xmlns="http://schemas.openxmlformats.org/spreadsheetml/2006/main">
  <c r="K124" i="1" l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E3" i="1"/>
  <c r="C3" i="1"/>
</calcChain>
</file>

<file path=xl/comments1.xml><?xml version="1.0" encoding="utf-8"?>
<comments xmlns="http://schemas.openxmlformats.org/spreadsheetml/2006/main">
  <authors>
    <author>user</author>
  </authors>
  <commentList>
    <comment ref="L2" authorId="0" shapeId="0">
      <text>
        <r>
          <rPr>
            <b/>
            <sz val="9"/>
            <color rgb="FF000000"/>
            <rFont val="굴림"/>
            <family val="3"/>
            <charset val="129"/>
          </rPr>
          <t xml:space="preserve">담당자가 판단해서 작성
</t>
        </r>
      </text>
    </comment>
  </commentList>
</comments>
</file>

<file path=xl/sharedStrings.xml><?xml version="1.0" encoding="utf-8"?>
<sst xmlns="http://schemas.openxmlformats.org/spreadsheetml/2006/main" count="1116" uniqueCount="165">
  <si>
    <t>G03</t>
  </si>
  <si>
    <t>G</t>
  </si>
  <si>
    <t>지자체</t>
  </si>
  <si>
    <t>G04</t>
  </si>
  <si>
    <t>G02</t>
  </si>
  <si>
    <t>코드</t>
  </si>
  <si>
    <t>A02</t>
  </si>
  <si>
    <t>대</t>
  </si>
  <si>
    <t>소재지</t>
  </si>
  <si>
    <t>연번</t>
  </si>
  <si>
    <t>지목</t>
  </si>
  <si>
    <t>A01</t>
  </si>
  <si>
    <t>G05</t>
  </si>
  <si>
    <t>G01</t>
  </si>
  <si>
    <t>○</t>
  </si>
  <si>
    <t>A</t>
  </si>
  <si>
    <t>구분</t>
  </si>
  <si>
    <t>유휴사유명</t>
  </si>
  <si>
    <t>단순 미활용</t>
  </si>
  <si>
    <t>재산관리관</t>
  </si>
  <si>
    <t>일반재산</t>
  </si>
  <si>
    <t>용도폐지 대상</t>
  </si>
  <si>
    <t>유휴사유 분류</t>
  </si>
  <si>
    <t>면적(㎡)</t>
  </si>
  <si>
    <t>행정재산</t>
  </si>
  <si>
    <t>무단점유 재산</t>
  </si>
  <si>
    <t>유휴사유코드</t>
  </si>
  <si>
    <t>사용허가·대부 가능 여부(○/×)</t>
  </si>
  <si>
    <t>사용허가 가능 재산(공실 등)</t>
  </si>
  <si>
    <t>대부계약 만료 후 미대부 상태</t>
  </si>
  <si>
    <t>대부 예정 재산</t>
  </si>
  <si>
    <t>재산구분(행정/일반)</t>
  </si>
  <si>
    <t>유휴사유 상세설명</t>
  </si>
  <si>
    <t>누락재산 중 미활용 상태</t>
  </si>
  <si>
    <t>사용허가·대부 불가 사유</t>
  </si>
  <si>
    <t>활용계획(예: 대부, 매각, 용도폐지 등)</t>
  </si>
  <si>
    <t>서울 서대문구</t>
    <phoneticPr fontId="4" type="noConversion"/>
  </si>
  <si>
    <t xml:space="preserve">서울특별시 서대문구 충정로3가 35-38 </t>
  </si>
  <si>
    <t>임</t>
  </si>
  <si>
    <t>재무과</t>
  </si>
  <si>
    <t xml:space="preserve">서울특별시 서대문구 충정로3가 129-28 </t>
  </si>
  <si>
    <t xml:space="preserve">서울특별시 서대문구 충정로3가 165-6 </t>
  </si>
  <si>
    <t xml:space="preserve">서울특별시 서대문구 충정로3가 225-14 </t>
  </si>
  <si>
    <t xml:space="preserve">서울특별시 서대문구 충정로3가 250-61 </t>
  </si>
  <si>
    <t xml:space="preserve">서울특별시 서대문구 충정로3가 250-74 </t>
  </si>
  <si>
    <t xml:space="preserve">서울특별시 서대문구 충정로3가 250-75 </t>
  </si>
  <si>
    <t xml:space="preserve">서울특별시 서대문구 충정로3가 250-77 </t>
  </si>
  <si>
    <t xml:space="preserve">서울특별시 서대문구 충정로3가 250-78 </t>
  </si>
  <si>
    <t xml:space="preserve">서울특별시 서대문구 충정로3가 250-79 </t>
  </si>
  <si>
    <t xml:space="preserve">서울특별시 서대문구 미근동 110-12 </t>
  </si>
  <si>
    <t xml:space="preserve">서울특별시 서대문구 냉천동 175-6 </t>
  </si>
  <si>
    <t xml:space="preserve">서울특별시 서대문구 천연동 13-9 </t>
  </si>
  <si>
    <t xml:space="preserve">서울특별시 서대문구 천연동 31-9 </t>
  </si>
  <si>
    <t xml:space="preserve">서울특별시 서대문구 천연동 120-9 </t>
  </si>
  <si>
    <t xml:space="preserve">서울특별시 서대문구 천연동 120-170 </t>
  </si>
  <si>
    <t xml:space="preserve">서울특별시 서대문구 영천동 95-2 </t>
  </si>
  <si>
    <t xml:space="preserve">서울특별시 서대문구 영천동 170 </t>
  </si>
  <si>
    <t xml:space="preserve">서울특별시 서대문구 북아현동 1-714 </t>
  </si>
  <si>
    <t xml:space="preserve">서울특별시 서대문구 북아현동 1-1225 </t>
  </si>
  <si>
    <t xml:space="preserve">서울특별시 서대문구 북아현동 1-1226 </t>
  </si>
  <si>
    <t xml:space="preserve">서울특별시 서대문구 북아현동 1-1860 </t>
  </si>
  <si>
    <t xml:space="preserve">서울특별시 서대문구 북아현동 1-1861 </t>
  </si>
  <si>
    <t xml:space="preserve">서울특별시 서대문구 북아현동 1-1862 </t>
  </si>
  <si>
    <t xml:space="preserve">서울특별시 서대문구 북아현동 1-1885 </t>
  </si>
  <si>
    <t xml:space="preserve">서울특별시 서대문구 북아현동 1-1886 </t>
  </si>
  <si>
    <t xml:space="preserve">서울특별시 서대문구 북아현동 27-5 </t>
  </si>
  <si>
    <t xml:space="preserve">서울특별시 서대문구 북아현동 69-6 </t>
  </si>
  <si>
    <t xml:space="preserve">서울특별시 서대문구 북아현동 83-2 </t>
  </si>
  <si>
    <t xml:space="preserve">서울특별시 서대문구 북아현동 89-3 </t>
  </si>
  <si>
    <t xml:space="preserve">서울특별시 서대문구 북아현동 91 </t>
  </si>
  <si>
    <t xml:space="preserve">서울특별시 서대문구 북아현동 113-30 </t>
  </si>
  <si>
    <t xml:space="preserve">서울특별시 서대문구 북아현동 113-32 </t>
  </si>
  <si>
    <t xml:space="preserve">서울특별시 서대문구 북아현동 113-52 </t>
  </si>
  <si>
    <t xml:space="preserve">서울특별시 서대문구 북아현동 229-44 </t>
  </si>
  <si>
    <t xml:space="preserve">서울특별시 서대문구 북아현동 308-3 </t>
  </si>
  <si>
    <t xml:space="preserve">서울특별시 서대문구 북아현동 308-4 </t>
  </si>
  <si>
    <t xml:space="preserve">서울특별시 서대문구 북아현동 707-1 </t>
  </si>
  <si>
    <t>도</t>
  </si>
  <si>
    <t xml:space="preserve">서울특별시 서대문구 북아현동 712-3 </t>
  </si>
  <si>
    <t xml:space="preserve">서울특별시 서대문구 북아현동 714-1 </t>
  </si>
  <si>
    <t xml:space="preserve">서울특별시 서대문구 북아현동 722-2 </t>
  </si>
  <si>
    <t xml:space="preserve">서울특별시 서대문구 홍제동 5-66 </t>
  </si>
  <si>
    <t xml:space="preserve">서울특별시 서대문구 홍제동 7-9 </t>
  </si>
  <si>
    <t xml:space="preserve">서울특별시 서대문구 홍제동 8-75 </t>
  </si>
  <si>
    <t xml:space="preserve">서울특별시 서대문구 홍제동 8-186 </t>
  </si>
  <si>
    <t xml:space="preserve">서울특별시 서대문구 홍제동 136-46 </t>
  </si>
  <si>
    <t xml:space="preserve">서울특별시 서대문구 홍제동 166-5 </t>
  </si>
  <si>
    <t xml:space="preserve">서울특별시 서대문구 홍제동 167-3 </t>
  </si>
  <si>
    <t xml:space="preserve">서울특별시 서대문구 홍제동 167-8 </t>
  </si>
  <si>
    <t xml:space="preserve">서울특별시 서대문구 홍제동 167-20 </t>
  </si>
  <si>
    <t xml:space="preserve">서울특별시 서대문구 홍제동 167-29 </t>
  </si>
  <si>
    <t xml:space="preserve">서울특별시 서대문구 홍제동 167-44 </t>
  </si>
  <si>
    <t xml:space="preserve">서울특별시 서대문구 홍제동 195-12 </t>
  </si>
  <si>
    <t xml:space="preserve">서울특별시 서대문구 홍제동 247-25 </t>
  </si>
  <si>
    <t xml:space="preserve">서울특별시 서대문구 홍제동 277-30 </t>
  </si>
  <si>
    <t xml:space="preserve">서울특별시 서대문구 홍제동 277-34 </t>
  </si>
  <si>
    <t xml:space="preserve">서울특별시 서대문구 홍제동 287-220 </t>
  </si>
  <si>
    <t xml:space="preserve">서울특별시 서대문구 홍제동 294-51 </t>
  </si>
  <si>
    <t xml:space="preserve">서울특별시 서대문구 홍제동 307-28 </t>
  </si>
  <si>
    <t xml:space="preserve">서울특별시 서대문구 홍제동 320-7 </t>
  </si>
  <si>
    <t xml:space="preserve">서울특별시 서대문구 홍제동 330-402 </t>
  </si>
  <si>
    <t xml:space="preserve">서울특별시 서대문구 홍제동 330-403 </t>
  </si>
  <si>
    <t xml:space="preserve">서울특별시 서대문구 홍제동 356-161 </t>
  </si>
  <si>
    <t xml:space="preserve">서울특별시 서대문구 홍제동 357-6 </t>
  </si>
  <si>
    <t xml:space="preserve">서울특별시 서대문구 홍제동 357-34 </t>
  </si>
  <si>
    <t xml:space="preserve">서울특별시 서대문구 홍제동 357-36 </t>
  </si>
  <si>
    <t xml:space="preserve">서울특별시 서대문구 홍제동 357-44 </t>
  </si>
  <si>
    <t xml:space="preserve">서울특별시 서대문구 홍제동 361-198 </t>
  </si>
  <si>
    <t xml:space="preserve">서울특별시 서대문구 홍제동 370-3 </t>
  </si>
  <si>
    <t xml:space="preserve">서울특별시 서대문구 홍제동 381-1 </t>
  </si>
  <si>
    <t xml:space="preserve">서울특별시 서대문구 대현동 90-112 </t>
  </si>
  <si>
    <t xml:space="preserve">서울특별시 서대문구 신촌동 2-70 </t>
  </si>
  <si>
    <t xml:space="preserve">서울특별시 서대문구 창천동 31-129 </t>
  </si>
  <si>
    <t xml:space="preserve">서울특별시 서대문구 창천동 97-101 </t>
  </si>
  <si>
    <t xml:space="preserve">서울특별시 서대문구 연희동 78-51 </t>
  </si>
  <si>
    <t xml:space="preserve">서울특별시 서대문구 연희동 140-22 </t>
  </si>
  <si>
    <t xml:space="preserve">서울특별시 서대문구 연희동 157-11 </t>
  </si>
  <si>
    <t xml:space="preserve">서울특별시 서대문구 연희동 157-23 </t>
  </si>
  <si>
    <t>전</t>
  </si>
  <si>
    <t xml:space="preserve">서울특별시 서대문구 연희동 158-1 </t>
  </si>
  <si>
    <t xml:space="preserve">서울특별시 서대문구 연희동 162-16 </t>
  </si>
  <si>
    <t xml:space="preserve">서울특별시 서대문구 연희동 169-32 </t>
  </si>
  <si>
    <t xml:space="preserve">서울특별시 서대문구 연희동 349-24 </t>
  </si>
  <si>
    <t xml:space="preserve">서울특별시 서대문구 연희동 349-25 </t>
  </si>
  <si>
    <t xml:space="preserve">서울특별시 서대문구 연희동 353-96 </t>
  </si>
  <si>
    <t xml:space="preserve">서울특별시 서대문구 연희동 산 2-127 </t>
  </si>
  <si>
    <t xml:space="preserve">서울특별시 서대문구 홍은동 8-1161 </t>
  </si>
  <si>
    <t xml:space="preserve">서울특별시 서대문구 홍은동 9-787 </t>
  </si>
  <si>
    <t xml:space="preserve">서울특별시 서대문구 홍은동 10-111 </t>
  </si>
  <si>
    <t xml:space="preserve">서울특별시 서대문구 홍은동 14-57 </t>
  </si>
  <si>
    <t xml:space="preserve">서울특별시 서대문구 홍은동 16-45 </t>
  </si>
  <si>
    <t xml:space="preserve">서울특별시 서대문구 홍은동 16-71 </t>
  </si>
  <si>
    <t xml:space="preserve">서울특별시 서대문구 홍은동 16-80 </t>
  </si>
  <si>
    <t xml:space="preserve">서울특별시 서대문구 홍은동 39-27 </t>
  </si>
  <si>
    <t xml:space="preserve">서울특별시 서대문구 홍은동 48-109 </t>
  </si>
  <si>
    <t xml:space="preserve">서울특별시 서대문구 홍은동 191-124 </t>
  </si>
  <si>
    <t xml:space="preserve">서울특별시 서대문구 홍은동 196-13 </t>
  </si>
  <si>
    <t xml:space="preserve">서울특별시 서대문구 홍은동 204-55 </t>
  </si>
  <si>
    <t xml:space="preserve">서울특별시 서대문구 홍은동 209-28 </t>
  </si>
  <si>
    <t xml:space="preserve">서울특별시 서대문구 홍은동 265-299 </t>
  </si>
  <si>
    <t>잡</t>
  </si>
  <si>
    <t xml:space="preserve">서울특별시 서대문구 홍은동 265-317 </t>
  </si>
  <si>
    <t xml:space="preserve">서울특별시 서대문구 홍은동 271-44 </t>
  </si>
  <si>
    <t xml:space="preserve">서울특별시 서대문구 홍은동 275-39 </t>
  </si>
  <si>
    <t xml:space="preserve">서울특별시 서대문구 홍은동 281-24 </t>
  </si>
  <si>
    <t xml:space="preserve">서울특별시 서대문구 홍은동 332-1 </t>
  </si>
  <si>
    <t xml:space="preserve">서울특별시 서대문구 홍은동 334-33 </t>
  </si>
  <si>
    <t xml:space="preserve">서울특별시 서대문구 홍은동 356-85 </t>
  </si>
  <si>
    <t xml:space="preserve">서울특별시 서대문구 북가좌동 73-6 </t>
  </si>
  <si>
    <t xml:space="preserve">서울특별시 서대문구 북가좌동 74-179 </t>
  </si>
  <si>
    <t xml:space="preserve">서울특별시 서대문구 북가좌동 75-116 </t>
  </si>
  <si>
    <t xml:space="preserve">서울특별시 서대문구 북가좌동 303-15 </t>
  </si>
  <si>
    <t xml:space="preserve">서울특별시 서대문구 북가좌동 303-57 </t>
  </si>
  <si>
    <t xml:space="preserve">서울특별시 서대문구 북가좌동 303-63 </t>
  </si>
  <si>
    <t xml:space="preserve">서울특별시 서대문구 남가좌동 32-31 </t>
  </si>
  <si>
    <t xml:space="preserve">서울특별시 서대문구 남가좌동 64-85 </t>
  </si>
  <si>
    <t xml:space="preserve">서울특별시 서대문구 남가좌동 74-52 </t>
  </si>
  <si>
    <t xml:space="preserve">서울특별시 서대문구 남가좌동 150-44 </t>
  </si>
  <si>
    <t xml:space="preserve">서울특별시 서대문구 남가좌동 151-17 </t>
  </si>
  <si>
    <t xml:space="preserve">서울특별시 서대문구 남가좌동 188-20 </t>
  </si>
  <si>
    <t xml:space="preserve">서울특별시 서대문구 남가좌동 211-5 </t>
  </si>
  <si>
    <t xml:space="preserve">서울특별시 서대문구 남가좌동 231-4 </t>
  </si>
  <si>
    <t>현재 미활용</t>
    <phoneticPr fontId="4" type="noConversion"/>
  </si>
  <si>
    <t>없음</t>
    <phoneticPr fontId="4" type="noConversion"/>
  </si>
  <si>
    <t>서대문구 유휴재산 리스트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</si>
</sst>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9"/>
      <color rgb="FF000000"/>
      <name val="굴림"/>
      <family val="3"/>
      <charset val="129"/>
    </font>
    <font>
      <sz val="8"/>
      <name val="돋움"/>
      <family val="3"/>
      <charset val="129"/>
    </font>
    <font>
      <b/>
      <sz val="26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2" xfId="0" applyFont="1" applyBorder="1" applyAlignment="1">
      <alignment horizontal="center" vertical="center"/>
    </xf>
  </cellStyleXfs>
  <cellXfs count="23">
    <xf numFmtId="0" fontId="0" fillId="0" borderId="0" xfId="0" applyAlignment="1"/>
    <xf numFmtId="0" fontId="0" fillId="0" borderId="1" xfId="1" applyFont="1" applyBorder="1" applyAlignment="1"/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0" fillId="0" borderId="1" xfId="1" applyFont="1" applyBorder="1" applyAlignment="1">
      <alignment horizontal="center"/>
    </xf>
    <xf numFmtId="0" fontId="0" fillId="0" borderId="0" xfId="0" applyFont="1" applyAlignment="1"/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top"/>
    </xf>
    <xf numFmtId="0" fontId="0" fillId="0" borderId="1" xfId="1" applyFont="1" applyBorder="1" applyAlignment="1">
      <alignment horizontal="center"/>
    </xf>
    <xf numFmtId="0" fontId="0" fillId="0" borderId="1" xfId="1" applyFont="1" applyBorder="1" applyAlignment="1"/>
    <xf numFmtId="0" fontId="0" fillId="0" borderId="1" xfId="1" applyFont="1" applyBorder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0" fontId="0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/>
    <xf numFmtId="0" fontId="1" fillId="0" borderId="1" xfId="1" applyFont="1" applyBorder="1" applyAlignment="1"/>
    <xf numFmtId="0" fontId="0" fillId="0" borderId="1" xfId="1" applyFont="1" applyFill="1" applyBorder="1" applyAlignment="1">
      <alignment horizontal="center"/>
    </xf>
    <xf numFmtId="0" fontId="0" fillId="0" borderId="1" xfId="1" applyFont="1" applyFill="1" applyBorder="1" applyAlignment="1"/>
    <xf numFmtId="0" fontId="0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표준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24"/>
  <sheetViews>
    <sheetView tabSelected="1" zoomScale="85" zoomScaleNormal="85" zoomScaleSheetLayoutView="85" workbookViewId="0">
      <pane xSplit="2" ySplit="4" topLeftCell="C5" activePane="bottomRight" state="frozen"/>
      <selection pane="topRight"/>
      <selection pane="bottomLeft"/>
      <selection pane="bottomRight" activeCell="O112" sqref="O112"/>
    </sheetView>
  </sheetViews>
  <sheetFormatPr defaultColWidth="9" defaultRowHeight="16.5" x14ac:dyDescent="0.3"/>
  <cols>
    <col min="1" max="1" width="4.75" bestFit="1" customWidth="1"/>
    <col min="2" max="2" width="11.125" bestFit="1" customWidth="1"/>
    <col min="3" max="3" width="35.75" customWidth="1"/>
    <col min="5" max="5" width="9.375" bestFit="1" customWidth="1"/>
    <col min="7" max="7" width="12.5" customWidth="1"/>
    <col min="9" max="9" width="18.625" customWidth="1"/>
    <col min="10" max="10" width="9" style="14"/>
    <col min="11" max="11" width="16.125" customWidth="1"/>
    <col min="12" max="12" width="16.75" customWidth="1"/>
    <col min="13" max="13" width="14.375" customWidth="1"/>
  </cols>
  <sheetData>
    <row r="1" spans="1:13" ht="70.5" customHeight="1" x14ac:dyDescent="0.3">
      <c r="A1" s="1" t="s">
        <v>164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20.100000000000001" customHeight="1" x14ac:dyDescent="0.3">
      <c r="A2" s="3" t="s">
        <v>9</v>
      </c>
      <c r="B2" s="2" t="s">
        <v>2</v>
      </c>
      <c r="C2" s="2" t="s">
        <v>8</v>
      </c>
      <c r="D2" s="2" t="s">
        <v>10</v>
      </c>
      <c r="E2" s="2" t="s">
        <v>23</v>
      </c>
      <c r="F2" s="2" t="s">
        <v>31</v>
      </c>
      <c r="G2" s="2" t="s">
        <v>19</v>
      </c>
      <c r="H2" s="2" t="s">
        <v>27</v>
      </c>
      <c r="I2" s="2" t="s">
        <v>34</v>
      </c>
      <c r="J2" s="2" t="s">
        <v>26</v>
      </c>
      <c r="K2" s="2" t="s">
        <v>17</v>
      </c>
      <c r="L2" s="2" t="s">
        <v>32</v>
      </c>
      <c r="M2" s="2" t="s">
        <v>35</v>
      </c>
    </row>
    <row r="3" spans="1:13" ht="20.100000000000001" customHeight="1" x14ac:dyDescent="0.3">
      <c r="A3" s="6"/>
      <c r="B3" s="7"/>
      <c r="C3" s="7">
        <f>SUBTOTAL(3,C5:C124)</f>
        <v>120</v>
      </c>
      <c r="D3" s="7"/>
      <c r="E3" s="7">
        <f>SUBTOTAL(9,E5:E124)</f>
        <v>4809.6000000000004</v>
      </c>
      <c r="F3" s="7"/>
      <c r="G3" s="7"/>
      <c r="H3" s="7"/>
      <c r="I3" s="7"/>
      <c r="J3" s="7"/>
      <c r="K3" s="7"/>
      <c r="L3" s="7"/>
      <c r="M3" s="7"/>
    </row>
    <row r="4" spans="1:13" ht="12.75" customHeight="1" x14ac:dyDescent="0.3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ht="20.100000000000001" customHeight="1" x14ac:dyDescent="0.3">
      <c r="A5" s="4">
        <v>1</v>
      </c>
      <c r="B5" s="16" t="s">
        <v>36</v>
      </c>
      <c r="C5" s="1" t="s">
        <v>37</v>
      </c>
      <c r="D5" s="1" t="s">
        <v>38</v>
      </c>
      <c r="E5" s="1">
        <v>159.6</v>
      </c>
      <c r="F5" s="1" t="s">
        <v>20</v>
      </c>
      <c r="G5" s="1" t="s">
        <v>39</v>
      </c>
      <c r="H5" s="17" t="s">
        <v>14</v>
      </c>
      <c r="I5" s="18"/>
      <c r="J5" s="17" t="s">
        <v>12</v>
      </c>
      <c r="K5" s="19" t="str">
        <f>VLOOKUP(J5,코드!$B$3:$C$10,2)</f>
        <v>단순 미활용</v>
      </c>
      <c r="L5" s="20" t="s">
        <v>162</v>
      </c>
      <c r="M5" s="20" t="s">
        <v>163</v>
      </c>
    </row>
    <row r="6" spans="1:13" ht="20.100000000000001" customHeight="1" x14ac:dyDescent="0.3">
      <c r="A6" s="8">
        <v>2</v>
      </c>
      <c r="B6" s="16" t="s">
        <v>36</v>
      </c>
      <c r="C6" s="9" t="s">
        <v>40</v>
      </c>
      <c r="D6" s="9" t="s">
        <v>7</v>
      </c>
      <c r="E6" s="9">
        <v>0.3</v>
      </c>
      <c r="F6" s="9" t="s">
        <v>20</v>
      </c>
      <c r="G6" s="9" t="s">
        <v>39</v>
      </c>
      <c r="H6" s="17" t="s">
        <v>14</v>
      </c>
      <c r="I6" s="18"/>
      <c r="J6" s="17" t="s">
        <v>12</v>
      </c>
      <c r="K6" s="19" t="str">
        <f>VLOOKUP(J6,코드!$B$3:$C$10,2)</f>
        <v>단순 미활용</v>
      </c>
      <c r="L6" s="20" t="s">
        <v>162</v>
      </c>
      <c r="M6" s="20" t="s">
        <v>163</v>
      </c>
    </row>
    <row r="7" spans="1:13" ht="20.100000000000001" customHeight="1" x14ac:dyDescent="0.3">
      <c r="A7" s="8">
        <v>3</v>
      </c>
      <c r="B7" s="16" t="s">
        <v>36</v>
      </c>
      <c r="C7" s="9" t="s">
        <v>41</v>
      </c>
      <c r="D7" s="9" t="s">
        <v>7</v>
      </c>
      <c r="E7" s="9">
        <v>2.2999999999999998</v>
      </c>
      <c r="F7" s="9" t="s">
        <v>20</v>
      </c>
      <c r="G7" s="9" t="s">
        <v>39</v>
      </c>
      <c r="H7" s="17" t="s">
        <v>14</v>
      </c>
      <c r="I7" s="18"/>
      <c r="J7" s="17" t="s">
        <v>12</v>
      </c>
      <c r="K7" s="19" t="str">
        <f>VLOOKUP(J7,코드!$B$3:$C$10,2)</f>
        <v>단순 미활용</v>
      </c>
      <c r="L7" s="20" t="s">
        <v>162</v>
      </c>
      <c r="M7" s="20" t="s">
        <v>163</v>
      </c>
    </row>
    <row r="8" spans="1:13" ht="20.100000000000001" customHeight="1" x14ac:dyDescent="0.3">
      <c r="A8" s="8">
        <v>4</v>
      </c>
      <c r="B8" s="16" t="s">
        <v>36</v>
      </c>
      <c r="C8" s="1" t="s">
        <v>42</v>
      </c>
      <c r="D8" s="1" t="s">
        <v>7</v>
      </c>
      <c r="E8" s="1">
        <v>76.7</v>
      </c>
      <c r="F8" s="1" t="s">
        <v>20</v>
      </c>
      <c r="G8" s="1" t="s">
        <v>39</v>
      </c>
      <c r="H8" s="17" t="s">
        <v>14</v>
      </c>
      <c r="I8" s="18"/>
      <c r="J8" s="17" t="s">
        <v>12</v>
      </c>
      <c r="K8" s="19" t="str">
        <f>VLOOKUP(J8,코드!$B$3:$C$10,2)</f>
        <v>단순 미활용</v>
      </c>
      <c r="L8" s="20" t="s">
        <v>162</v>
      </c>
      <c r="M8" s="20" t="s">
        <v>163</v>
      </c>
    </row>
    <row r="9" spans="1:13" ht="20.100000000000001" customHeight="1" x14ac:dyDescent="0.3">
      <c r="A9" s="8">
        <v>5</v>
      </c>
      <c r="B9" s="16" t="s">
        <v>36</v>
      </c>
      <c r="C9" s="9" t="s">
        <v>43</v>
      </c>
      <c r="D9" s="9" t="s">
        <v>7</v>
      </c>
      <c r="E9" s="9">
        <v>84</v>
      </c>
      <c r="F9" s="9" t="s">
        <v>20</v>
      </c>
      <c r="G9" s="9" t="s">
        <v>39</v>
      </c>
      <c r="H9" s="17" t="s">
        <v>14</v>
      </c>
      <c r="I9" s="18"/>
      <c r="J9" s="17" t="s">
        <v>12</v>
      </c>
      <c r="K9" s="19" t="str">
        <f>VLOOKUP(J9,코드!$B$3:$C$10,2)</f>
        <v>단순 미활용</v>
      </c>
      <c r="L9" s="20" t="s">
        <v>162</v>
      </c>
      <c r="M9" s="20" t="s">
        <v>163</v>
      </c>
    </row>
    <row r="10" spans="1:13" ht="20.100000000000001" customHeight="1" x14ac:dyDescent="0.3">
      <c r="A10" s="8">
        <v>6</v>
      </c>
      <c r="B10" s="16" t="s">
        <v>36</v>
      </c>
      <c r="C10" s="9" t="s">
        <v>44</v>
      </c>
      <c r="D10" s="9" t="s">
        <v>7</v>
      </c>
      <c r="E10" s="9">
        <v>57.3</v>
      </c>
      <c r="F10" s="10" t="s">
        <v>20</v>
      </c>
      <c r="G10" s="9" t="s">
        <v>39</v>
      </c>
      <c r="H10" s="17" t="s">
        <v>14</v>
      </c>
      <c r="I10" s="18"/>
      <c r="J10" s="17" t="s">
        <v>12</v>
      </c>
      <c r="K10" s="19" t="str">
        <f>VLOOKUP(J10,코드!$B$3:$C$10,2)</f>
        <v>단순 미활용</v>
      </c>
      <c r="L10" s="20" t="s">
        <v>162</v>
      </c>
      <c r="M10" s="20" t="s">
        <v>163</v>
      </c>
    </row>
    <row r="11" spans="1:13" ht="20.100000000000001" customHeight="1" x14ac:dyDescent="0.3">
      <c r="A11" s="8">
        <v>7</v>
      </c>
      <c r="B11" s="16" t="s">
        <v>36</v>
      </c>
      <c r="C11" s="9" t="s">
        <v>45</v>
      </c>
      <c r="D11" s="9" t="s">
        <v>7</v>
      </c>
      <c r="E11" s="9">
        <v>96</v>
      </c>
      <c r="F11" s="9" t="s">
        <v>20</v>
      </c>
      <c r="G11" s="9" t="s">
        <v>39</v>
      </c>
      <c r="H11" s="17" t="s">
        <v>14</v>
      </c>
      <c r="I11" s="18"/>
      <c r="J11" s="17" t="s">
        <v>12</v>
      </c>
      <c r="K11" s="19" t="str">
        <f>VLOOKUP(J11,코드!$B$3:$C$10,2)</f>
        <v>단순 미활용</v>
      </c>
      <c r="L11" s="20" t="s">
        <v>162</v>
      </c>
      <c r="M11" s="20" t="s">
        <v>163</v>
      </c>
    </row>
    <row r="12" spans="1:13" ht="20.100000000000001" customHeight="1" x14ac:dyDescent="0.3">
      <c r="A12" s="8">
        <v>8</v>
      </c>
      <c r="B12" s="16" t="s">
        <v>36</v>
      </c>
      <c r="C12" s="9" t="s">
        <v>46</v>
      </c>
      <c r="D12" s="9" t="s">
        <v>7</v>
      </c>
      <c r="E12" s="9">
        <v>11.1</v>
      </c>
      <c r="F12" s="9" t="s">
        <v>20</v>
      </c>
      <c r="G12" s="9" t="s">
        <v>39</v>
      </c>
      <c r="H12" s="17" t="s">
        <v>14</v>
      </c>
      <c r="I12" s="18"/>
      <c r="J12" s="17" t="s">
        <v>12</v>
      </c>
      <c r="K12" s="19" t="str">
        <f>VLOOKUP(J12,코드!$B$3:$C$10,2)</f>
        <v>단순 미활용</v>
      </c>
      <c r="L12" s="20" t="s">
        <v>162</v>
      </c>
      <c r="M12" s="20" t="s">
        <v>163</v>
      </c>
    </row>
    <row r="13" spans="1:13" ht="20.100000000000001" customHeight="1" x14ac:dyDescent="0.3">
      <c r="A13" s="8">
        <v>9</v>
      </c>
      <c r="B13" s="16" t="s">
        <v>36</v>
      </c>
      <c r="C13" s="9" t="s">
        <v>47</v>
      </c>
      <c r="D13" s="9" t="s">
        <v>7</v>
      </c>
      <c r="E13" s="9">
        <v>53.7</v>
      </c>
      <c r="F13" s="9" t="s">
        <v>20</v>
      </c>
      <c r="G13" s="9" t="s">
        <v>39</v>
      </c>
      <c r="H13" s="17" t="s">
        <v>14</v>
      </c>
      <c r="I13" s="18"/>
      <c r="J13" s="17" t="s">
        <v>12</v>
      </c>
      <c r="K13" s="19" t="str">
        <f>VLOOKUP(J13,코드!$B$3:$C$10,2)</f>
        <v>단순 미활용</v>
      </c>
      <c r="L13" s="20" t="s">
        <v>162</v>
      </c>
      <c r="M13" s="20" t="s">
        <v>163</v>
      </c>
    </row>
    <row r="14" spans="1:13" ht="20.100000000000001" customHeight="1" x14ac:dyDescent="0.3">
      <c r="A14" s="8">
        <v>10</v>
      </c>
      <c r="B14" s="16" t="s">
        <v>36</v>
      </c>
      <c r="C14" s="9" t="s">
        <v>48</v>
      </c>
      <c r="D14" s="9" t="s">
        <v>7</v>
      </c>
      <c r="E14" s="9">
        <v>73.8</v>
      </c>
      <c r="F14" s="9" t="s">
        <v>20</v>
      </c>
      <c r="G14" s="9" t="s">
        <v>39</v>
      </c>
      <c r="H14" s="17" t="s">
        <v>14</v>
      </c>
      <c r="I14" s="18"/>
      <c r="J14" s="17" t="s">
        <v>12</v>
      </c>
      <c r="K14" s="19" t="str">
        <f>VLOOKUP(J14,코드!$B$3:$C$10,2)</f>
        <v>단순 미활용</v>
      </c>
      <c r="L14" s="20" t="s">
        <v>162</v>
      </c>
      <c r="M14" s="20" t="s">
        <v>163</v>
      </c>
    </row>
    <row r="15" spans="1:13" ht="20.100000000000001" customHeight="1" x14ac:dyDescent="0.3">
      <c r="A15" s="8">
        <v>11</v>
      </c>
      <c r="B15" s="16" t="s">
        <v>36</v>
      </c>
      <c r="C15" s="9" t="s">
        <v>49</v>
      </c>
      <c r="D15" s="9" t="s">
        <v>7</v>
      </c>
      <c r="E15" s="9">
        <v>25</v>
      </c>
      <c r="F15" s="9" t="s">
        <v>20</v>
      </c>
      <c r="G15" s="9" t="s">
        <v>39</v>
      </c>
      <c r="H15" s="17" t="s">
        <v>14</v>
      </c>
      <c r="I15" s="18"/>
      <c r="J15" s="17" t="s">
        <v>12</v>
      </c>
      <c r="K15" s="19" t="str">
        <f>VLOOKUP(J15,코드!$B$3:$C$10,2)</f>
        <v>단순 미활용</v>
      </c>
      <c r="L15" s="20" t="s">
        <v>162</v>
      </c>
      <c r="M15" s="20" t="s">
        <v>163</v>
      </c>
    </row>
    <row r="16" spans="1:13" ht="20.100000000000001" customHeight="1" x14ac:dyDescent="0.3">
      <c r="A16" s="8">
        <v>12</v>
      </c>
      <c r="B16" s="16" t="s">
        <v>36</v>
      </c>
      <c r="C16" s="9" t="s">
        <v>50</v>
      </c>
      <c r="D16" s="9" t="s">
        <v>7</v>
      </c>
      <c r="E16" s="9">
        <v>12.5</v>
      </c>
      <c r="F16" s="9" t="s">
        <v>20</v>
      </c>
      <c r="G16" s="9" t="s">
        <v>39</v>
      </c>
      <c r="H16" s="17" t="s">
        <v>14</v>
      </c>
      <c r="I16" s="18"/>
      <c r="J16" s="17" t="s">
        <v>12</v>
      </c>
      <c r="K16" s="19" t="str">
        <f>VLOOKUP(J16,코드!$B$3:$C$10,2)</f>
        <v>단순 미활용</v>
      </c>
      <c r="L16" s="20" t="s">
        <v>162</v>
      </c>
      <c r="M16" s="20" t="s">
        <v>163</v>
      </c>
    </row>
    <row r="17" spans="1:13" ht="20.100000000000001" customHeight="1" x14ac:dyDescent="0.3">
      <c r="A17" s="8">
        <v>13</v>
      </c>
      <c r="B17" s="16" t="s">
        <v>36</v>
      </c>
      <c r="C17" s="9" t="s">
        <v>51</v>
      </c>
      <c r="D17" s="9" t="s">
        <v>7</v>
      </c>
      <c r="E17" s="9">
        <v>4.5999999999999996</v>
      </c>
      <c r="F17" s="9" t="s">
        <v>20</v>
      </c>
      <c r="G17" s="9" t="s">
        <v>39</v>
      </c>
      <c r="H17" s="17" t="s">
        <v>14</v>
      </c>
      <c r="I17" s="18"/>
      <c r="J17" s="17" t="s">
        <v>12</v>
      </c>
      <c r="K17" s="19" t="str">
        <f>VLOOKUP(J17,코드!$B$3:$C$10,2)</f>
        <v>단순 미활용</v>
      </c>
      <c r="L17" s="20" t="s">
        <v>162</v>
      </c>
      <c r="M17" s="20" t="s">
        <v>163</v>
      </c>
    </row>
    <row r="18" spans="1:13" ht="20.100000000000001" customHeight="1" x14ac:dyDescent="0.3">
      <c r="A18" s="8">
        <v>14</v>
      </c>
      <c r="B18" s="16" t="s">
        <v>36</v>
      </c>
      <c r="C18" s="9" t="s">
        <v>52</v>
      </c>
      <c r="D18" s="9" t="s">
        <v>7</v>
      </c>
      <c r="E18" s="9">
        <v>6.5</v>
      </c>
      <c r="F18" s="9" t="s">
        <v>20</v>
      </c>
      <c r="G18" s="9" t="s">
        <v>39</v>
      </c>
      <c r="H18" s="17" t="s">
        <v>14</v>
      </c>
      <c r="I18" s="18"/>
      <c r="J18" s="17" t="s">
        <v>12</v>
      </c>
      <c r="K18" s="19" t="str">
        <f>VLOOKUP(J18,코드!$B$3:$C$10,2)</f>
        <v>단순 미활용</v>
      </c>
      <c r="L18" s="20" t="s">
        <v>162</v>
      </c>
      <c r="M18" s="20" t="s">
        <v>163</v>
      </c>
    </row>
    <row r="19" spans="1:13" ht="20.100000000000001" customHeight="1" x14ac:dyDescent="0.3">
      <c r="A19" s="8">
        <v>15</v>
      </c>
      <c r="B19" s="16" t="s">
        <v>36</v>
      </c>
      <c r="C19" s="9" t="s">
        <v>53</v>
      </c>
      <c r="D19" s="9" t="s">
        <v>7</v>
      </c>
      <c r="E19" s="9">
        <v>49.9</v>
      </c>
      <c r="F19" s="9" t="s">
        <v>20</v>
      </c>
      <c r="G19" s="9" t="s">
        <v>39</v>
      </c>
      <c r="H19" s="17" t="s">
        <v>14</v>
      </c>
      <c r="I19" s="18"/>
      <c r="J19" s="17" t="s">
        <v>12</v>
      </c>
      <c r="K19" s="19" t="str">
        <f>VLOOKUP(J19,코드!$B$3:$C$10,2)</f>
        <v>단순 미활용</v>
      </c>
      <c r="L19" s="20" t="s">
        <v>162</v>
      </c>
      <c r="M19" s="20" t="s">
        <v>163</v>
      </c>
    </row>
    <row r="20" spans="1:13" ht="20.100000000000001" customHeight="1" x14ac:dyDescent="0.3">
      <c r="A20" s="8">
        <v>16</v>
      </c>
      <c r="B20" s="16" t="s">
        <v>36</v>
      </c>
      <c r="C20" s="9" t="s">
        <v>54</v>
      </c>
      <c r="D20" s="9" t="s">
        <v>7</v>
      </c>
      <c r="E20" s="9">
        <v>10.4</v>
      </c>
      <c r="F20" s="9" t="s">
        <v>20</v>
      </c>
      <c r="G20" s="9" t="s">
        <v>39</v>
      </c>
      <c r="H20" s="17" t="s">
        <v>14</v>
      </c>
      <c r="I20" s="18"/>
      <c r="J20" s="17" t="s">
        <v>12</v>
      </c>
      <c r="K20" s="19" t="str">
        <f>VLOOKUP(J20,코드!$B$3:$C$10,2)</f>
        <v>단순 미활용</v>
      </c>
      <c r="L20" s="20" t="s">
        <v>162</v>
      </c>
      <c r="M20" s="20" t="s">
        <v>163</v>
      </c>
    </row>
    <row r="21" spans="1:13" ht="20.100000000000001" customHeight="1" x14ac:dyDescent="0.3">
      <c r="A21" s="8">
        <v>17</v>
      </c>
      <c r="B21" s="16" t="s">
        <v>36</v>
      </c>
      <c r="C21" s="9" t="s">
        <v>55</v>
      </c>
      <c r="D21" s="9" t="s">
        <v>7</v>
      </c>
      <c r="E21" s="9">
        <v>0.2</v>
      </c>
      <c r="F21" s="9" t="s">
        <v>20</v>
      </c>
      <c r="G21" s="9" t="s">
        <v>39</v>
      </c>
      <c r="H21" s="17" t="s">
        <v>14</v>
      </c>
      <c r="I21" s="18"/>
      <c r="J21" s="17" t="s">
        <v>12</v>
      </c>
      <c r="K21" s="19" t="str">
        <f>VLOOKUP(J21,코드!$B$3:$C$10,2)</f>
        <v>단순 미활용</v>
      </c>
      <c r="L21" s="20" t="s">
        <v>162</v>
      </c>
      <c r="M21" s="20" t="s">
        <v>163</v>
      </c>
    </row>
    <row r="22" spans="1:13" ht="20.100000000000001" customHeight="1" x14ac:dyDescent="0.3">
      <c r="A22" s="8">
        <v>18</v>
      </c>
      <c r="B22" s="16" t="s">
        <v>36</v>
      </c>
      <c r="C22" s="9" t="s">
        <v>56</v>
      </c>
      <c r="D22" s="9" t="s">
        <v>7</v>
      </c>
      <c r="E22" s="9">
        <v>12.2</v>
      </c>
      <c r="F22" s="9" t="s">
        <v>20</v>
      </c>
      <c r="G22" s="9" t="s">
        <v>39</v>
      </c>
      <c r="H22" s="17" t="s">
        <v>14</v>
      </c>
      <c r="I22" s="18"/>
      <c r="J22" s="17" t="s">
        <v>12</v>
      </c>
      <c r="K22" s="19" t="str">
        <f>VLOOKUP(J22,코드!$B$3:$C$10,2)</f>
        <v>단순 미활용</v>
      </c>
      <c r="L22" s="20" t="s">
        <v>162</v>
      </c>
      <c r="M22" s="20" t="s">
        <v>163</v>
      </c>
    </row>
    <row r="23" spans="1:13" ht="20.100000000000001" customHeight="1" x14ac:dyDescent="0.3">
      <c r="A23" s="8">
        <v>19</v>
      </c>
      <c r="B23" s="16" t="s">
        <v>36</v>
      </c>
      <c r="C23" s="9" t="s">
        <v>57</v>
      </c>
      <c r="D23" s="9" t="s">
        <v>7</v>
      </c>
      <c r="E23" s="9">
        <v>1</v>
      </c>
      <c r="F23" s="9" t="s">
        <v>20</v>
      </c>
      <c r="G23" s="9" t="s">
        <v>39</v>
      </c>
      <c r="H23" s="17" t="s">
        <v>14</v>
      </c>
      <c r="I23" s="18"/>
      <c r="J23" s="17" t="s">
        <v>12</v>
      </c>
      <c r="K23" s="19" t="str">
        <f>VLOOKUP(J23,코드!$B$3:$C$10,2)</f>
        <v>단순 미활용</v>
      </c>
      <c r="L23" s="20" t="s">
        <v>162</v>
      </c>
      <c r="M23" s="20" t="s">
        <v>163</v>
      </c>
    </row>
    <row r="24" spans="1:13" ht="20.100000000000001" customHeight="1" x14ac:dyDescent="0.3">
      <c r="A24" s="8">
        <v>20</v>
      </c>
      <c r="B24" s="16" t="s">
        <v>36</v>
      </c>
      <c r="C24" s="9" t="s">
        <v>58</v>
      </c>
      <c r="D24" s="9" t="s">
        <v>7</v>
      </c>
      <c r="E24" s="9">
        <v>1</v>
      </c>
      <c r="F24" s="9" t="s">
        <v>20</v>
      </c>
      <c r="G24" s="9" t="s">
        <v>39</v>
      </c>
      <c r="H24" s="17" t="s">
        <v>14</v>
      </c>
      <c r="I24" s="18"/>
      <c r="J24" s="17" t="s">
        <v>12</v>
      </c>
      <c r="K24" s="19" t="str">
        <f>VLOOKUP(J24,코드!$B$3:$C$10,2)</f>
        <v>단순 미활용</v>
      </c>
      <c r="L24" s="20" t="s">
        <v>162</v>
      </c>
      <c r="M24" s="20" t="s">
        <v>163</v>
      </c>
    </row>
    <row r="25" spans="1:13" ht="20.100000000000001" customHeight="1" x14ac:dyDescent="0.3">
      <c r="A25" s="8">
        <v>21</v>
      </c>
      <c r="B25" s="16" t="s">
        <v>36</v>
      </c>
      <c r="C25" s="9" t="s">
        <v>59</v>
      </c>
      <c r="D25" s="9" t="s">
        <v>7</v>
      </c>
      <c r="E25" s="9">
        <v>1</v>
      </c>
      <c r="F25" s="9" t="s">
        <v>20</v>
      </c>
      <c r="G25" s="9" t="s">
        <v>39</v>
      </c>
      <c r="H25" s="17" t="s">
        <v>14</v>
      </c>
      <c r="I25" s="18"/>
      <c r="J25" s="17" t="s">
        <v>12</v>
      </c>
      <c r="K25" s="19" t="str">
        <f>VLOOKUP(J25,코드!$B$3:$C$10,2)</f>
        <v>단순 미활용</v>
      </c>
      <c r="L25" s="20" t="s">
        <v>162</v>
      </c>
      <c r="M25" s="20" t="s">
        <v>163</v>
      </c>
    </row>
    <row r="26" spans="1:13" ht="20.100000000000001" customHeight="1" x14ac:dyDescent="0.3">
      <c r="A26" s="8">
        <v>22</v>
      </c>
      <c r="B26" s="16" t="s">
        <v>36</v>
      </c>
      <c r="C26" s="9" t="s">
        <v>60</v>
      </c>
      <c r="D26" s="9" t="s">
        <v>7</v>
      </c>
      <c r="E26" s="9">
        <v>5</v>
      </c>
      <c r="F26" s="9" t="s">
        <v>20</v>
      </c>
      <c r="G26" s="9" t="s">
        <v>39</v>
      </c>
      <c r="H26" s="17" t="s">
        <v>14</v>
      </c>
      <c r="I26" s="18"/>
      <c r="J26" s="17" t="s">
        <v>12</v>
      </c>
      <c r="K26" s="19" t="str">
        <f>VLOOKUP(J26,코드!$B$3:$C$10,2)</f>
        <v>단순 미활용</v>
      </c>
      <c r="L26" s="20" t="s">
        <v>162</v>
      </c>
      <c r="M26" s="20" t="s">
        <v>163</v>
      </c>
    </row>
    <row r="27" spans="1:13" ht="20.100000000000001" customHeight="1" x14ac:dyDescent="0.3">
      <c r="A27" s="8">
        <v>23</v>
      </c>
      <c r="B27" s="16" t="s">
        <v>36</v>
      </c>
      <c r="C27" s="9" t="s">
        <v>61</v>
      </c>
      <c r="D27" s="9" t="s">
        <v>7</v>
      </c>
      <c r="E27" s="9">
        <v>129</v>
      </c>
      <c r="F27" s="9" t="s">
        <v>20</v>
      </c>
      <c r="G27" s="9" t="s">
        <v>39</v>
      </c>
      <c r="H27" s="17" t="s">
        <v>14</v>
      </c>
      <c r="I27" s="18"/>
      <c r="J27" s="17" t="s">
        <v>12</v>
      </c>
      <c r="K27" s="19" t="str">
        <f>VLOOKUP(J27,코드!$B$3:$C$10,2)</f>
        <v>단순 미활용</v>
      </c>
      <c r="L27" s="20" t="s">
        <v>162</v>
      </c>
      <c r="M27" s="20" t="s">
        <v>163</v>
      </c>
    </row>
    <row r="28" spans="1:13" ht="20.100000000000001" customHeight="1" x14ac:dyDescent="0.3">
      <c r="A28" s="8">
        <v>24</v>
      </c>
      <c r="B28" s="16" t="s">
        <v>36</v>
      </c>
      <c r="C28" s="9" t="s">
        <v>62</v>
      </c>
      <c r="D28" s="9" t="s">
        <v>7</v>
      </c>
      <c r="E28" s="9">
        <v>50</v>
      </c>
      <c r="F28" s="9" t="s">
        <v>20</v>
      </c>
      <c r="G28" s="9" t="s">
        <v>39</v>
      </c>
      <c r="H28" s="17" t="s">
        <v>14</v>
      </c>
      <c r="I28" s="18"/>
      <c r="J28" s="17" t="s">
        <v>12</v>
      </c>
      <c r="K28" s="19" t="str">
        <f>VLOOKUP(J28,코드!$B$3:$C$10,2)</f>
        <v>단순 미활용</v>
      </c>
      <c r="L28" s="20" t="s">
        <v>162</v>
      </c>
      <c r="M28" s="20" t="s">
        <v>163</v>
      </c>
    </row>
    <row r="29" spans="1:13" ht="20.100000000000001" customHeight="1" x14ac:dyDescent="0.3">
      <c r="A29" s="8">
        <v>25</v>
      </c>
      <c r="B29" s="16" t="s">
        <v>36</v>
      </c>
      <c r="C29" s="9" t="s">
        <v>63</v>
      </c>
      <c r="D29" s="9" t="s">
        <v>7</v>
      </c>
      <c r="E29" s="9">
        <v>6</v>
      </c>
      <c r="F29" s="9" t="s">
        <v>20</v>
      </c>
      <c r="G29" s="9" t="s">
        <v>39</v>
      </c>
      <c r="H29" s="17" t="s">
        <v>14</v>
      </c>
      <c r="I29" s="18"/>
      <c r="J29" s="17" t="s">
        <v>12</v>
      </c>
      <c r="K29" s="19" t="str">
        <f>VLOOKUP(J29,코드!$B$3:$C$10,2)</f>
        <v>단순 미활용</v>
      </c>
      <c r="L29" s="20" t="s">
        <v>162</v>
      </c>
      <c r="M29" s="20" t="s">
        <v>163</v>
      </c>
    </row>
    <row r="30" spans="1:13" ht="20.100000000000001" customHeight="1" x14ac:dyDescent="0.3">
      <c r="A30" s="8">
        <v>26</v>
      </c>
      <c r="B30" s="16" t="s">
        <v>36</v>
      </c>
      <c r="C30" s="9" t="s">
        <v>64</v>
      </c>
      <c r="D30" s="9" t="s">
        <v>7</v>
      </c>
      <c r="E30" s="9">
        <v>11</v>
      </c>
      <c r="F30" s="9" t="s">
        <v>20</v>
      </c>
      <c r="G30" s="9" t="s">
        <v>39</v>
      </c>
      <c r="H30" s="17" t="s">
        <v>14</v>
      </c>
      <c r="I30" s="18"/>
      <c r="J30" s="17" t="s">
        <v>12</v>
      </c>
      <c r="K30" s="19" t="str">
        <f>VLOOKUP(J30,코드!$B$3:$C$10,2)</f>
        <v>단순 미활용</v>
      </c>
      <c r="L30" s="20" t="s">
        <v>162</v>
      </c>
      <c r="M30" s="20" t="s">
        <v>163</v>
      </c>
    </row>
    <row r="31" spans="1:13" ht="20.100000000000001" customHeight="1" x14ac:dyDescent="0.3">
      <c r="A31" s="8">
        <v>27</v>
      </c>
      <c r="B31" s="16" t="s">
        <v>36</v>
      </c>
      <c r="C31" s="9" t="s">
        <v>65</v>
      </c>
      <c r="D31" s="9" t="s">
        <v>7</v>
      </c>
      <c r="E31" s="9">
        <v>2</v>
      </c>
      <c r="F31" s="9" t="s">
        <v>20</v>
      </c>
      <c r="G31" s="9" t="s">
        <v>39</v>
      </c>
      <c r="H31" s="17" t="s">
        <v>14</v>
      </c>
      <c r="I31" s="18"/>
      <c r="J31" s="17" t="s">
        <v>12</v>
      </c>
      <c r="K31" s="19" t="str">
        <f>VLOOKUP(J31,코드!$B$3:$C$10,2)</f>
        <v>단순 미활용</v>
      </c>
      <c r="L31" s="20" t="s">
        <v>162</v>
      </c>
      <c r="M31" s="20" t="s">
        <v>163</v>
      </c>
    </row>
    <row r="32" spans="1:13" ht="20.100000000000001" customHeight="1" x14ac:dyDescent="0.3">
      <c r="A32" s="8">
        <v>28</v>
      </c>
      <c r="B32" s="16" t="s">
        <v>36</v>
      </c>
      <c r="C32" s="9" t="s">
        <v>66</v>
      </c>
      <c r="D32" s="9" t="s">
        <v>7</v>
      </c>
      <c r="E32" s="9">
        <v>31</v>
      </c>
      <c r="F32" s="9" t="s">
        <v>20</v>
      </c>
      <c r="G32" s="9" t="s">
        <v>39</v>
      </c>
      <c r="H32" s="17" t="s">
        <v>14</v>
      </c>
      <c r="I32" s="18"/>
      <c r="J32" s="17" t="s">
        <v>12</v>
      </c>
      <c r="K32" s="19" t="str">
        <f>VLOOKUP(J32,코드!$B$3:$C$10,2)</f>
        <v>단순 미활용</v>
      </c>
      <c r="L32" s="20" t="s">
        <v>162</v>
      </c>
      <c r="M32" s="20" t="s">
        <v>163</v>
      </c>
    </row>
    <row r="33" spans="1:13" ht="20.100000000000001" customHeight="1" x14ac:dyDescent="0.3">
      <c r="A33" s="8">
        <v>29</v>
      </c>
      <c r="B33" s="16" t="s">
        <v>36</v>
      </c>
      <c r="C33" s="9" t="s">
        <v>67</v>
      </c>
      <c r="D33" s="9" t="s">
        <v>7</v>
      </c>
      <c r="E33" s="9">
        <v>26</v>
      </c>
      <c r="F33" s="9" t="s">
        <v>20</v>
      </c>
      <c r="G33" s="9" t="s">
        <v>39</v>
      </c>
      <c r="H33" s="17" t="s">
        <v>14</v>
      </c>
      <c r="I33" s="18"/>
      <c r="J33" s="17" t="s">
        <v>12</v>
      </c>
      <c r="K33" s="19" t="str">
        <f>VLOOKUP(J33,코드!$B$3:$C$10,2)</f>
        <v>단순 미활용</v>
      </c>
      <c r="L33" s="20" t="s">
        <v>162</v>
      </c>
      <c r="M33" s="20" t="s">
        <v>163</v>
      </c>
    </row>
    <row r="34" spans="1:13" ht="20.100000000000001" customHeight="1" x14ac:dyDescent="0.3">
      <c r="A34" s="8">
        <v>30</v>
      </c>
      <c r="B34" s="16" t="s">
        <v>36</v>
      </c>
      <c r="C34" s="9" t="s">
        <v>68</v>
      </c>
      <c r="D34" s="9" t="s">
        <v>7</v>
      </c>
      <c r="E34" s="9">
        <v>15</v>
      </c>
      <c r="F34" s="9" t="s">
        <v>20</v>
      </c>
      <c r="G34" s="9" t="s">
        <v>39</v>
      </c>
      <c r="H34" s="17" t="s">
        <v>14</v>
      </c>
      <c r="I34" s="18"/>
      <c r="J34" s="17" t="s">
        <v>12</v>
      </c>
      <c r="K34" s="19" t="str">
        <f>VLOOKUP(J34,코드!$B$3:$C$10,2)</f>
        <v>단순 미활용</v>
      </c>
      <c r="L34" s="20" t="s">
        <v>162</v>
      </c>
      <c r="M34" s="20" t="s">
        <v>163</v>
      </c>
    </row>
    <row r="35" spans="1:13" ht="20.100000000000001" customHeight="1" x14ac:dyDescent="0.3">
      <c r="A35" s="8">
        <v>31</v>
      </c>
      <c r="B35" s="16" t="s">
        <v>36</v>
      </c>
      <c r="C35" s="9" t="s">
        <v>69</v>
      </c>
      <c r="D35" s="9" t="s">
        <v>7</v>
      </c>
      <c r="E35" s="9">
        <v>7</v>
      </c>
      <c r="F35" s="9" t="s">
        <v>20</v>
      </c>
      <c r="G35" s="9" t="s">
        <v>39</v>
      </c>
      <c r="H35" s="17" t="s">
        <v>14</v>
      </c>
      <c r="I35" s="18"/>
      <c r="J35" s="17" t="s">
        <v>12</v>
      </c>
      <c r="K35" s="19" t="str">
        <f>VLOOKUP(J35,코드!$B$3:$C$10,2)</f>
        <v>단순 미활용</v>
      </c>
      <c r="L35" s="20" t="s">
        <v>162</v>
      </c>
      <c r="M35" s="20" t="s">
        <v>163</v>
      </c>
    </row>
    <row r="36" spans="1:13" ht="20.100000000000001" customHeight="1" x14ac:dyDescent="0.3">
      <c r="A36" s="8">
        <v>32</v>
      </c>
      <c r="B36" s="16" t="s">
        <v>36</v>
      </c>
      <c r="C36" s="9" t="s">
        <v>70</v>
      </c>
      <c r="D36" s="9" t="s">
        <v>7</v>
      </c>
      <c r="E36" s="9">
        <v>68.8</v>
      </c>
      <c r="F36" s="9" t="s">
        <v>20</v>
      </c>
      <c r="G36" s="9" t="s">
        <v>39</v>
      </c>
      <c r="H36" s="17" t="s">
        <v>14</v>
      </c>
      <c r="I36" s="18"/>
      <c r="J36" s="17" t="s">
        <v>12</v>
      </c>
      <c r="K36" s="19" t="str">
        <f>VLOOKUP(J36,코드!$B$3:$C$10,2)</f>
        <v>단순 미활용</v>
      </c>
      <c r="L36" s="20" t="s">
        <v>162</v>
      </c>
      <c r="M36" s="20" t="s">
        <v>163</v>
      </c>
    </row>
    <row r="37" spans="1:13" ht="20.100000000000001" customHeight="1" x14ac:dyDescent="0.3">
      <c r="A37" s="8">
        <v>33</v>
      </c>
      <c r="B37" s="16" t="s">
        <v>36</v>
      </c>
      <c r="C37" s="9" t="s">
        <v>71</v>
      </c>
      <c r="D37" s="9" t="s">
        <v>7</v>
      </c>
      <c r="E37" s="9">
        <v>112.4</v>
      </c>
      <c r="F37" s="9" t="s">
        <v>20</v>
      </c>
      <c r="G37" s="9" t="s">
        <v>39</v>
      </c>
      <c r="H37" s="17" t="s">
        <v>14</v>
      </c>
      <c r="I37" s="18"/>
      <c r="J37" s="17" t="s">
        <v>12</v>
      </c>
      <c r="K37" s="19" t="str">
        <f>VLOOKUP(J37,코드!$B$3:$C$10,2)</f>
        <v>단순 미활용</v>
      </c>
      <c r="L37" s="20" t="s">
        <v>162</v>
      </c>
      <c r="M37" s="20" t="s">
        <v>163</v>
      </c>
    </row>
    <row r="38" spans="1:13" ht="20.100000000000001" customHeight="1" x14ac:dyDescent="0.3">
      <c r="A38" s="8">
        <v>34</v>
      </c>
      <c r="B38" s="16" t="s">
        <v>36</v>
      </c>
      <c r="C38" s="9" t="s">
        <v>72</v>
      </c>
      <c r="D38" s="9" t="s">
        <v>7</v>
      </c>
      <c r="E38" s="9">
        <v>48.6</v>
      </c>
      <c r="F38" s="9" t="s">
        <v>20</v>
      </c>
      <c r="G38" s="9" t="s">
        <v>39</v>
      </c>
      <c r="H38" s="17" t="s">
        <v>14</v>
      </c>
      <c r="I38" s="18"/>
      <c r="J38" s="17" t="s">
        <v>12</v>
      </c>
      <c r="K38" s="19" t="str">
        <f>VLOOKUP(J38,코드!$B$3:$C$10,2)</f>
        <v>단순 미활용</v>
      </c>
      <c r="L38" s="20" t="s">
        <v>162</v>
      </c>
      <c r="M38" s="20" t="s">
        <v>163</v>
      </c>
    </row>
    <row r="39" spans="1:13" ht="20.100000000000001" customHeight="1" x14ac:dyDescent="0.3">
      <c r="A39" s="8">
        <v>35</v>
      </c>
      <c r="B39" s="16" t="s">
        <v>36</v>
      </c>
      <c r="C39" s="9" t="s">
        <v>73</v>
      </c>
      <c r="D39" s="9" t="s">
        <v>7</v>
      </c>
      <c r="E39" s="9">
        <v>12.3</v>
      </c>
      <c r="F39" s="9" t="s">
        <v>20</v>
      </c>
      <c r="G39" s="9" t="s">
        <v>39</v>
      </c>
      <c r="H39" s="17" t="s">
        <v>14</v>
      </c>
      <c r="I39" s="18"/>
      <c r="J39" s="17" t="s">
        <v>12</v>
      </c>
      <c r="K39" s="19" t="str">
        <f>VLOOKUP(J39,코드!$B$3:$C$10,2)</f>
        <v>단순 미활용</v>
      </c>
      <c r="L39" s="20" t="s">
        <v>162</v>
      </c>
      <c r="M39" s="20" t="s">
        <v>163</v>
      </c>
    </row>
    <row r="40" spans="1:13" ht="20.100000000000001" customHeight="1" x14ac:dyDescent="0.3">
      <c r="A40" s="8">
        <v>36</v>
      </c>
      <c r="B40" s="16" t="s">
        <v>36</v>
      </c>
      <c r="C40" s="9" t="s">
        <v>74</v>
      </c>
      <c r="D40" s="9" t="s">
        <v>7</v>
      </c>
      <c r="E40" s="9">
        <v>3</v>
      </c>
      <c r="F40" s="9" t="s">
        <v>20</v>
      </c>
      <c r="G40" s="9" t="s">
        <v>39</v>
      </c>
      <c r="H40" s="17" t="s">
        <v>14</v>
      </c>
      <c r="I40" s="18"/>
      <c r="J40" s="17" t="s">
        <v>12</v>
      </c>
      <c r="K40" s="19" t="str">
        <f>VLOOKUP(J40,코드!$B$3:$C$10,2)</f>
        <v>단순 미활용</v>
      </c>
      <c r="L40" s="20" t="s">
        <v>162</v>
      </c>
      <c r="M40" s="20" t="s">
        <v>163</v>
      </c>
    </row>
    <row r="41" spans="1:13" ht="20.100000000000001" customHeight="1" x14ac:dyDescent="0.3">
      <c r="A41" s="8">
        <v>37</v>
      </c>
      <c r="B41" s="16" t="s">
        <v>36</v>
      </c>
      <c r="C41" s="9" t="s">
        <v>75</v>
      </c>
      <c r="D41" s="9" t="s">
        <v>7</v>
      </c>
      <c r="E41" s="9">
        <v>1</v>
      </c>
      <c r="F41" s="9" t="s">
        <v>20</v>
      </c>
      <c r="G41" s="9" t="s">
        <v>39</v>
      </c>
      <c r="H41" s="17" t="s">
        <v>14</v>
      </c>
      <c r="I41" s="18"/>
      <c r="J41" s="17" t="s">
        <v>12</v>
      </c>
      <c r="K41" s="19" t="str">
        <f>VLOOKUP(J41,코드!$B$3:$C$10,2)</f>
        <v>단순 미활용</v>
      </c>
      <c r="L41" s="20" t="s">
        <v>162</v>
      </c>
      <c r="M41" s="20" t="s">
        <v>163</v>
      </c>
    </row>
    <row r="42" spans="1:13" ht="20.100000000000001" customHeight="1" x14ac:dyDescent="0.3">
      <c r="A42" s="8">
        <v>38</v>
      </c>
      <c r="B42" s="16" t="s">
        <v>36</v>
      </c>
      <c r="C42" s="9" t="s">
        <v>76</v>
      </c>
      <c r="D42" s="9" t="s">
        <v>77</v>
      </c>
      <c r="E42" s="9">
        <v>14</v>
      </c>
      <c r="F42" s="9" t="s">
        <v>20</v>
      </c>
      <c r="G42" s="9" t="s">
        <v>39</v>
      </c>
      <c r="H42" s="17" t="s">
        <v>14</v>
      </c>
      <c r="I42" s="18"/>
      <c r="J42" s="17" t="s">
        <v>12</v>
      </c>
      <c r="K42" s="19" t="str">
        <f>VLOOKUP(J42,코드!$B$3:$C$10,2)</f>
        <v>단순 미활용</v>
      </c>
      <c r="L42" s="20" t="s">
        <v>162</v>
      </c>
      <c r="M42" s="20" t="s">
        <v>163</v>
      </c>
    </row>
    <row r="43" spans="1:13" ht="20.100000000000001" customHeight="1" x14ac:dyDescent="0.3">
      <c r="A43" s="8">
        <v>39</v>
      </c>
      <c r="B43" s="16" t="s">
        <v>36</v>
      </c>
      <c r="C43" s="9" t="s">
        <v>78</v>
      </c>
      <c r="D43" s="9" t="s">
        <v>7</v>
      </c>
      <c r="E43" s="9">
        <v>3</v>
      </c>
      <c r="F43" s="9" t="s">
        <v>20</v>
      </c>
      <c r="G43" s="9" t="s">
        <v>39</v>
      </c>
      <c r="H43" s="17" t="s">
        <v>14</v>
      </c>
      <c r="I43" s="18"/>
      <c r="J43" s="17" t="s">
        <v>12</v>
      </c>
      <c r="K43" s="19" t="str">
        <f>VLOOKUP(J43,코드!$B$3:$C$10,2)</f>
        <v>단순 미활용</v>
      </c>
      <c r="L43" s="20" t="s">
        <v>162</v>
      </c>
      <c r="M43" s="20" t="s">
        <v>163</v>
      </c>
    </row>
    <row r="44" spans="1:13" ht="20.100000000000001" customHeight="1" x14ac:dyDescent="0.3">
      <c r="A44" s="8">
        <v>40</v>
      </c>
      <c r="B44" s="16" t="s">
        <v>36</v>
      </c>
      <c r="C44" s="9" t="s">
        <v>79</v>
      </c>
      <c r="D44" s="9" t="s">
        <v>7</v>
      </c>
      <c r="E44" s="9">
        <v>2</v>
      </c>
      <c r="F44" s="9" t="s">
        <v>20</v>
      </c>
      <c r="G44" s="9" t="s">
        <v>39</v>
      </c>
      <c r="H44" s="17" t="s">
        <v>14</v>
      </c>
      <c r="I44" s="18"/>
      <c r="J44" s="17" t="s">
        <v>12</v>
      </c>
      <c r="K44" s="19" t="str">
        <f>VLOOKUP(J44,코드!$B$3:$C$10,2)</f>
        <v>단순 미활용</v>
      </c>
      <c r="L44" s="20" t="s">
        <v>162</v>
      </c>
      <c r="M44" s="20" t="s">
        <v>163</v>
      </c>
    </row>
    <row r="45" spans="1:13" ht="20.100000000000001" customHeight="1" x14ac:dyDescent="0.3">
      <c r="A45" s="8">
        <v>41</v>
      </c>
      <c r="B45" s="16" t="s">
        <v>36</v>
      </c>
      <c r="C45" s="9" t="s">
        <v>80</v>
      </c>
      <c r="D45" s="9" t="s">
        <v>7</v>
      </c>
      <c r="E45" s="9">
        <v>4</v>
      </c>
      <c r="F45" s="9" t="s">
        <v>20</v>
      </c>
      <c r="G45" s="9" t="s">
        <v>39</v>
      </c>
      <c r="H45" s="17" t="s">
        <v>14</v>
      </c>
      <c r="I45" s="18"/>
      <c r="J45" s="17" t="s">
        <v>12</v>
      </c>
      <c r="K45" s="19" t="str">
        <f>VLOOKUP(J45,코드!$B$3:$C$10,2)</f>
        <v>단순 미활용</v>
      </c>
      <c r="L45" s="20" t="s">
        <v>162</v>
      </c>
      <c r="M45" s="20" t="s">
        <v>163</v>
      </c>
    </row>
    <row r="46" spans="1:13" ht="20.100000000000001" customHeight="1" x14ac:dyDescent="0.3">
      <c r="A46" s="8">
        <v>42</v>
      </c>
      <c r="B46" s="16" t="s">
        <v>36</v>
      </c>
      <c r="C46" s="9" t="s">
        <v>81</v>
      </c>
      <c r="D46" s="9" t="s">
        <v>7</v>
      </c>
      <c r="E46" s="9">
        <v>84</v>
      </c>
      <c r="F46" s="9" t="s">
        <v>20</v>
      </c>
      <c r="G46" s="9" t="s">
        <v>39</v>
      </c>
      <c r="H46" s="17" t="s">
        <v>14</v>
      </c>
      <c r="I46" s="18"/>
      <c r="J46" s="17" t="s">
        <v>12</v>
      </c>
      <c r="K46" s="19" t="str">
        <f>VLOOKUP(J46,코드!$B$3:$C$10,2)</f>
        <v>단순 미활용</v>
      </c>
      <c r="L46" s="20" t="s">
        <v>162</v>
      </c>
      <c r="M46" s="20" t="s">
        <v>163</v>
      </c>
    </row>
    <row r="47" spans="1:13" ht="20.100000000000001" customHeight="1" x14ac:dyDescent="0.3">
      <c r="A47" s="8">
        <v>43</v>
      </c>
      <c r="B47" s="16" t="s">
        <v>36</v>
      </c>
      <c r="C47" s="9" t="s">
        <v>82</v>
      </c>
      <c r="D47" s="9" t="s">
        <v>7</v>
      </c>
      <c r="E47" s="9">
        <v>14</v>
      </c>
      <c r="F47" s="9" t="s">
        <v>20</v>
      </c>
      <c r="G47" s="9" t="s">
        <v>39</v>
      </c>
      <c r="H47" s="17" t="s">
        <v>14</v>
      </c>
      <c r="I47" s="18"/>
      <c r="J47" s="17" t="s">
        <v>12</v>
      </c>
      <c r="K47" s="19" t="str">
        <f>VLOOKUP(J47,코드!$B$3:$C$10,2)</f>
        <v>단순 미활용</v>
      </c>
      <c r="L47" s="20" t="s">
        <v>162</v>
      </c>
      <c r="M47" s="20" t="s">
        <v>163</v>
      </c>
    </row>
    <row r="48" spans="1:13" ht="20.100000000000001" customHeight="1" x14ac:dyDescent="0.3">
      <c r="A48" s="8">
        <v>44</v>
      </c>
      <c r="B48" s="16" t="s">
        <v>36</v>
      </c>
      <c r="C48" s="9" t="s">
        <v>83</v>
      </c>
      <c r="D48" s="9" t="s">
        <v>7</v>
      </c>
      <c r="E48" s="9">
        <v>19</v>
      </c>
      <c r="F48" s="9" t="s">
        <v>20</v>
      </c>
      <c r="G48" s="9" t="s">
        <v>39</v>
      </c>
      <c r="H48" s="17" t="s">
        <v>14</v>
      </c>
      <c r="I48" s="18"/>
      <c r="J48" s="17" t="s">
        <v>12</v>
      </c>
      <c r="K48" s="19" t="str">
        <f>VLOOKUP(J48,코드!$B$3:$C$10,2)</f>
        <v>단순 미활용</v>
      </c>
      <c r="L48" s="20" t="s">
        <v>162</v>
      </c>
      <c r="M48" s="20" t="s">
        <v>163</v>
      </c>
    </row>
    <row r="49" spans="1:13" ht="20.100000000000001" customHeight="1" x14ac:dyDescent="0.3">
      <c r="A49" s="8">
        <v>45</v>
      </c>
      <c r="B49" s="16" t="s">
        <v>36</v>
      </c>
      <c r="C49" s="9" t="s">
        <v>84</v>
      </c>
      <c r="D49" s="9" t="s">
        <v>7</v>
      </c>
      <c r="E49" s="9">
        <v>2</v>
      </c>
      <c r="F49" s="9" t="s">
        <v>20</v>
      </c>
      <c r="G49" s="9" t="s">
        <v>39</v>
      </c>
      <c r="H49" s="17" t="s">
        <v>14</v>
      </c>
      <c r="I49" s="18"/>
      <c r="J49" s="17" t="s">
        <v>12</v>
      </c>
      <c r="K49" s="19" t="str">
        <f>VLOOKUP(J49,코드!$B$3:$C$10,2)</f>
        <v>단순 미활용</v>
      </c>
      <c r="L49" s="20" t="s">
        <v>162</v>
      </c>
      <c r="M49" s="20" t="s">
        <v>163</v>
      </c>
    </row>
    <row r="50" spans="1:13" ht="20.100000000000001" customHeight="1" x14ac:dyDescent="0.3">
      <c r="A50" s="8">
        <v>46</v>
      </c>
      <c r="B50" s="16" t="s">
        <v>36</v>
      </c>
      <c r="C50" s="9" t="s">
        <v>85</v>
      </c>
      <c r="D50" s="9" t="s">
        <v>7</v>
      </c>
      <c r="E50" s="9">
        <v>17</v>
      </c>
      <c r="F50" s="9" t="s">
        <v>20</v>
      </c>
      <c r="G50" s="9" t="s">
        <v>39</v>
      </c>
      <c r="H50" s="17" t="s">
        <v>14</v>
      </c>
      <c r="I50" s="18"/>
      <c r="J50" s="17" t="s">
        <v>12</v>
      </c>
      <c r="K50" s="19" t="str">
        <f>VLOOKUP(J50,코드!$B$3:$C$10,2)</f>
        <v>단순 미활용</v>
      </c>
      <c r="L50" s="20" t="s">
        <v>162</v>
      </c>
      <c r="M50" s="20" t="s">
        <v>163</v>
      </c>
    </row>
    <row r="51" spans="1:13" ht="20.100000000000001" customHeight="1" x14ac:dyDescent="0.3">
      <c r="A51" s="8">
        <v>47</v>
      </c>
      <c r="B51" s="16" t="s">
        <v>36</v>
      </c>
      <c r="C51" s="9" t="s">
        <v>86</v>
      </c>
      <c r="D51" s="9" t="s">
        <v>7</v>
      </c>
      <c r="E51" s="9">
        <v>2</v>
      </c>
      <c r="F51" s="9" t="s">
        <v>20</v>
      </c>
      <c r="G51" s="9" t="s">
        <v>39</v>
      </c>
      <c r="H51" s="17" t="s">
        <v>14</v>
      </c>
      <c r="I51" s="18"/>
      <c r="J51" s="17" t="s">
        <v>12</v>
      </c>
      <c r="K51" s="19" t="str">
        <f>VLOOKUP(J51,코드!$B$3:$C$10,2)</f>
        <v>단순 미활용</v>
      </c>
      <c r="L51" s="20" t="s">
        <v>162</v>
      </c>
      <c r="M51" s="20" t="s">
        <v>163</v>
      </c>
    </row>
    <row r="52" spans="1:13" ht="20.100000000000001" customHeight="1" x14ac:dyDescent="0.3">
      <c r="A52" s="8">
        <v>48</v>
      </c>
      <c r="B52" s="16" t="s">
        <v>36</v>
      </c>
      <c r="C52" s="9" t="s">
        <v>87</v>
      </c>
      <c r="D52" s="9" t="s">
        <v>7</v>
      </c>
      <c r="E52" s="9">
        <v>20</v>
      </c>
      <c r="F52" s="9" t="s">
        <v>20</v>
      </c>
      <c r="G52" s="9" t="s">
        <v>39</v>
      </c>
      <c r="H52" s="17" t="s">
        <v>14</v>
      </c>
      <c r="I52" s="18"/>
      <c r="J52" s="17" t="s">
        <v>12</v>
      </c>
      <c r="K52" s="19" t="str">
        <f>VLOOKUP(J52,코드!$B$3:$C$10,2)</f>
        <v>단순 미활용</v>
      </c>
      <c r="L52" s="20" t="s">
        <v>162</v>
      </c>
      <c r="M52" s="20" t="s">
        <v>163</v>
      </c>
    </row>
    <row r="53" spans="1:13" ht="20.100000000000001" customHeight="1" x14ac:dyDescent="0.3">
      <c r="A53" s="8">
        <v>49</v>
      </c>
      <c r="B53" s="16" t="s">
        <v>36</v>
      </c>
      <c r="C53" s="9" t="s">
        <v>88</v>
      </c>
      <c r="D53" s="9" t="s">
        <v>7</v>
      </c>
      <c r="E53" s="9">
        <v>13</v>
      </c>
      <c r="F53" s="9" t="s">
        <v>20</v>
      </c>
      <c r="G53" s="9" t="s">
        <v>39</v>
      </c>
      <c r="H53" s="17" t="s">
        <v>14</v>
      </c>
      <c r="I53" s="18"/>
      <c r="J53" s="17" t="s">
        <v>12</v>
      </c>
      <c r="K53" s="19" t="str">
        <f>VLOOKUP(J53,코드!$B$3:$C$10,2)</f>
        <v>단순 미활용</v>
      </c>
      <c r="L53" s="20" t="s">
        <v>162</v>
      </c>
      <c r="M53" s="20" t="s">
        <v>163</v>
      </c>
    </row>
    <row r="54" spans="1:13" ht="20.100000000000001" customHeight="1" x14ac:dyDescent="0.3">
      <c r="A54" s="8">
        <v>50</v>
      </c>
      <c r="B54" s="16" t="s">
        <v>36</v>
      </c>
      <c r="C54" s="9" t="s">
        <v>89</v>
      </c>
      <c r="D54" s="9" t="s">
        <v>7</v>
      </c>
      <c r="E54" s="9">
        <v>47</v>
      </c>
      <c r="F54" s="9" t="s">
        <v>20</v>
      </c>
      <c r="G54" s="9" t="s">
        <v>39</v>
      </c>
      <c r="H54" s="17" t="s">
        <v>14</v>
      </c>
      <c r="I54" s="18"/>
      <c r="J54" s="17" t="s">
        <v>12</v>
      </c>
      <c r="K54" s="19" t="str">
        <f>VLOOKUP(J54,코드!$B$3:$C$10,2)</f>
        <v>단순 미활용</v>
      </c>
      <c r="L54" s="20" t="s">
        <v>162</v>
      </c>
      <c r="M54" s="20" t="s">
        <v>163</v>
      </c>
    </row>
    <row r="55" spans="1:13" ht="20.100000000000001" customHeight="1" x14ac:dyDescent="0.3">
      <c r="A55" s="8">
        <v>51</v>
      </c>
      <c r="B55" s="16" t="s">
        <v>36</v>
      </c>
      <c r="C55" s="9" t="s">
        <v>90</v>
      </c>
      <c r="D55" s="9" t="s">
        <v>7</v>
      </c>
      <c r="E55" s="9">
        <v>38</v>
      </c>
      <c r="F55" s="9" t="s">
        <v>20</v>
      </c>
      <c r="G55" s="9" t="s">
        <v>39</v>
      </c>
      <c r="H55" s="17" t="s">
        <v>14</v>
      </c>
      <c r="I55" s="18"/>
      <c r="J55" s="17" t="s">
        <v>12</v>
      </c>
      <c r="K55" s="19" t="str">
        <f>VLOOKUP(J55,코드!$B$3:$C$10,2)</f>
        <v>단순 미활용</v>
      </c>
      <c r="L55" s="20" t="s">
        <v>162</v>
      </c>
      <c r="M55" s="20" t="s">
        <v>163</v>
      </c>
    </row>
    <row r="56" spans="1:13" ht="20.100000000000001" customHeight="1" x14ac:dyDescent="0.3">
      <c r="A56" s="8">
        <v>52</v>
      </c>
      <c r="B56" s="16" t="s">
        <v>36</v>
      </c>
      <c r="C56" s="9" t="s">
        <v>91</v>
      </c>
      <c r="D56" s="9" t="s">
        <v>7</v>
      </c>
      <c r="E56" s="9">
        <v>46</v>
      </c>
      <c r="F56" s="9" t="s">
        <v>20</v>
      </c>
      <c r="G56" s="9" t="s">
        <v>39</v>
      </c>
      <c r="H56" s="17" t="s">
        <v>14</v>
      </c>
      <c r="I56" s="18"/>
      <c r="J56" s="17" t="s">
        <v>12</v>
      </c>
      <c r="K56" s="19" t="str">
        <f>VLOOKUP(J56,코드!$B$3:$C$10,2)</f>
        <v>단순 미활용</v>
      </c>
      <c r="L56" s="20" t="s">
        <v>162</v>
      </c>
      <c r="M56" s="20" t="s">
        <v>163</v>
      </c>
    </row>
    <row r="57" spans="1:13" ht="20.100000000000001" customHeight="1" x14ac:dyDescent="0.3">
      <c r="A57" s="8">
        <v>53</v>
      </c>
      <c r="B57" s="16" t="s">
        <v>36</v>
      </c>
      <c r="C57" s="9" t="s">
        <v>92</v>
      </c>
      <c r="D57" s="9" t="s">
        <v>7</v>
      </c>
      <c r="E57" s="9">
        <v>14</v>
      </c>
      <c r="F57" s="9" t="s">
        <v>20</v>
      </c>
      <c r="G57" s="9" t="s">
        <v>39</v>
      </c>
      <c r="H57" s="17" t="s">
        <v>14</v>
      </c>
      <c r="I57" s="18"/>
      <c r="J57" s="17" t="s">
        <v>12</v>
      </c>
      <c r="K57" s="19" t="str">
        <f>VLOOKUP(J57,코드!$B$3:$C$10,2)</f>
        <v>단순 미활용</v>
      </c>
      <c r="L57" s="20" t="s">
        <v>162</v>
      </c>
      <c r="M57" s="20" t="s">
        <v>163</v>
      </c>
    </row>
    <row r="58" spans="1:13" ht="20.100000000000001" customHeight="1" x14ac:dyDescent="0.3">
      <c r="A58" s="8">
        <v>54</v>
      </c>
      <c r="B58" s="16" t="s">
        <v>36</v>
      </c>
      <c r="C58" s="9" t="s">
        <v>93</v>
      </c>
      <c r="D58" s="9" t="s">
        <v>7</v>
      </c>
      <c r="E58" s="9">
        <v>33</v>
      </c>
      <c r="F58" s="9" t="s">
        <v>20</v>
      </c>
      <c r="G58" s="9" t="s">
        <v>39</v>
      </c>
      <c r="H58" s="17" t="s">
        <v>14</v>
      </c>
      <c r="I58" s="18"/>
      <c r="J58" s="17" t="s">
        <v>12</v>
      </c>
      <c r="K58" s="19" t="str">
        <f>VLOOKUP(J58,코드!$B$3:$C$10,2)</f>
        <v>단순 미활용</v>
      </c>
      <c r="L58" s="20" t="s">
        <v>162</v>
      </c>
      <c r="M58" s="20" t="s">
        <v>163</v>
      </c>
    </row>
    <row r="59" spans="1:13" ht="20.100000000000001" customHeight="1" x14ac:dyDescent="0.3">
      <c r="A59" s="8">
        <v>55</v>
      </c>
      <c r="B59" s="16" t="s">
        <v>36</v>
      </c>
      <c r="C59" s="9" t="s">
        <v>94</v>
      </c>
      <c r="D59" s="9" t="s">
        <v>7</v>
      </c>
      <c r="E59" s="9">
        <v>14</v>
      </c>
      <c r="F59" s="9" t="s">
        <v>20</v>
      </c>
      <c r="G59" s="9" t="s">
        <v>39</v>
      </c>
      <c r="H59" s="17" t="s">
        <v>14</v>
      </c>
      <c r="I59" s="18"/>
      <c r="J59" s="17" t="s">
        <v>12</v>
      </c>
      <c r="K59" s="19" t="str">
        <f>VLOOKUP(J59,코드!$B$3:$C$10,2)</f>
        <v>단순 미활용</v>
      </c>
      <c r="L59" s="20" t="s">
        <v>162</v>
      </c>
      <c r="M59" s="20" t="s">
        <v>163</v>
      </c>
    </row>
    <row r="60" spans="1:13" ht="20.100000000000001" customHeight="1" x14ac:dyDescent="0.3">
      <c r="A60" s="8">
        <v>56</v>
      </c>
      <c r="B60" s="16" t="s">
        <v>36</v>
      </c>
      <c r="C60" s="9" t="s">
        <v>95</v>
      </c>
      <c r="D60" s="9" t="s">
        <v>7</v>
      </c>
      <c r="E60" s="9">
        <v>38</v>
      </c>
      <c r="F60" s="9" t="s">
        <v>20</v>
      </c>
      <c r="G60" s="9" t="s">
        <v>39</v>
      </c>
      <c r="H60" s="17" t="s">
        <v>14</v>
      </c>
      <c r="I60" s="18"/>
      <c r="J60" s="17" t="s">
        <v>12</v>
      </c>
      <c r="K60" s="19" t="str">
        <f>VLOOKUP(J60,코드!$B$3:$C$10,2)</f>
        <v>단순 미활용</v>
      </c>
      <c r="L60" s="20" t="s">
        <v>162</v>
      </c>
      <c r="M60" s="20" t="s">
        <v>163</v>
      </c>
    </row>
    <row r="61" spans="1:13" ht="20.100000000000001" customHeight="1" x14ac:dyDescent="0.3">
      <c r="A61" s="8">
        <v>57</v>
      </c>
      <c r="B61" s="16" t="s">
        <v>36</v>
      </c>
      <c r="C61" s="9" t="s">
        <v>96</v>
      </c>
      <c r="D61" s="9" t="s">
        <v>7</v>
      </c>
      <c r="E61" s="9">
        <v>21</v>
      </c>
      <c r="F61" s="9" t="s">
        <v>20</v>
      </c>
      <c r="G61" s="9" t="s">
        <v>39</v>
      </c>
      <c r="H61" s="17" t="s">
        <v>14</v>
      </c>
      <c r="I61" s="18"/>
      <c r="J61" s="17" t="s">
        <v>12</v>
      </c>
      <c r="K61" s="19" t="str">
        <f>VLOOKUP(J61,코드!$B$3:$C$10,2)</f>
        <v>단순 미활용</v>
      </c>
      <c r="L61" s="20" t="s">
        <v>162</v>
      </c>
      <c r="M61" s="20" t="s">
        <v>163</v>
      </c>
    </row>
    <row r="62" spans="1:13" ht="20.100000000000001" customHeight="1" x14ac:dyDescent="0.3">
      <c r="A62" s="8">
        <v>58</v>
      </c>
      <c r="B62" s="16" t="s">
        <v>36</v>
      </c>
      <c r="C62" s="9" t="s">
        <v>97</v>
      </c>
      <c r="D62" s="9" t="s">
        <v>7</v>
      </c>
      <c r="E62" s="9">
        <v>7</v>
      </c>
      <c r="F62" s="9" t="s">
        <v>20</v>
      </c>
      <c r="G62" s="9" t="s">
        <v>39</v>
      </c>
      <c r="H62" s="17" t="s">
        <v>14</v>
      </c>
      <c r="I62" s="18"/>
      <c r="J62" s="17" t="s">
        <v>12</v>
      </c>
      <c r="K62" s="19" t="str">
        <f>VLOOKUP(J62,코드!$B$3:$C$10,2)</f>
        <v>단순 미활용</v>
      </c>
      <c r="L62" s="20" t="s">
        <v>162</v>
      </c>
      <c r="M62" s="20" t="s">
        <v>163</v>
      </c>
    </row>
    <row r="63" spans="1:13" ht="20.100000000000001" customHeight="1" x14ac:dyDescent="0.3">
      <c r="A63" s="8">
        <v>59</v>
      </c>
      <c r="B63" s="16" t="s">
        <v>36</v>
      </c>
      <c r="C63" s="9" t="s">
        <v>98</v>
      </c>
      <c r="D63" s="9" t="s">
        <v>7</v>
      </c>
      <c r="E63" s="9">
        <v>352</v>
      </c>
      <c r="F63" s="9" t="s">
        <v>20</v>
      </c>
      <c r="G63" s="9" t="s">
        <v>39</v>
      </c>
      <c r="H63" s="17" t="s">
        <v>14</v>
      </c>
      <c r="I63" s="18"/>
      <c r="J63" s="17" t="s">
        <v>12</v>
      </c>
      <c r="K63" s="19" t="str">
        <f>VLOOKUP(J63,코드!$B$3:$C$10,2)</f>
        <v>단순 미활용</v>
      </c>
      <c r="L63" s="20" t="s">
        <v>162</v>
      </c>
      <c r="M63" s="20" t="s">
        <v>163</v>
      </c>
    </row>
    <row r="64" spans="1:13" ht="20.100000000000001" customHeight="1" x14ac:dyDescent="0.3">
      <c r="A64" s="8">
        <v>60</v>
      </c>
      <c r="B64" s="16" t="s">
        <v>36</v>
      </c>
      <c r="C64" s="9" t="s">
        <v>99</v>
      </c>
      <c r="D64" s="9" t="s">
        <v>7</v>
      </c>
      <c r="E64" s="9">
        <v>7</v>
      </c>
      <c r="F64" s="9" t="s">
        <v>20</v>
      </c>
      <c r="G64" s="9" t="s">
        <v>39</v>
      </c>
      <c r="H64" s="17" t="s">
        <v>14</v>
      </c>
      <c r="I64" s="18"/>
      <c r="J64" s="17" t="s">
        <v>12</v>
      </c>
      <c r="K64" s="19" t="str">
        <f>VLOOKUP(J64,코드!$B$3:$C$10,2)</f>
        <v>단순 미활용</v>
      </c>
      <c r="L64" s="20" t="s">
        <v>162</v>
      </c>
      <c r="M64" s="20" t="s">
        <v>163</v>
      </c>
    </row>
    <row r="65" spans="1:13" ht="20.100000000000001" customHeight="1" x14ac:dyDescent="0.3">
      <c r="A65" s="8">
        <v>61</v>
      </c>
      <c r="B65" s="16" t="s">
        <v>36</v>
      </c>
      <c r="C65" s="9" t="s">
        <v>100</v>
      </c>
      <c r="D65" s="9" t="s">
        <v>7</v>
      </c>
      <c r="E65" s="9">
        <v>34</v>
      </c>
      <c r="F65" s="9" t="s">
        <v>20</v>
      </c>
      <c r="G65" s="9" t="s">
        <v>39</v>
      </c>
      <c r="H65" s="17" t="s">
        <v>14</v>
      </c>
      <c r="I65" s="18"/>
      <c r="J65" s="17" t="s">
        <v>12</v>
      </c>
      <c r="K65" s="19" t="str">
        <f>VLOOKUP(J65,코드!$B$3:$C$10,2)</f>
        <v>단순 미활용</v>
      </c>
      <c r="L65" s="20" t="s">
        <v>162</v>
      </c>
      <c r="M65" s="20" t="s">
        <v>163</v>
      </c>
    </row>
    <row r="66" spans="1:13" ht="20.100000000000001" customHeight="1" x14ac:dyDescent="0.3">
      <c r="A66" s="8">
        <v>62</v>
      </c>
      <c r="B66" s="16" t="s">
        <v>36</v>
      </c>
      <c r="C66" s="9" t="s">
        <v>101</v>
      </c>
      <c r="D66" s="9" t="s">
        <v>7</v>
      </c>
      <c r="E66" s="9">
        <v>21</v>
      </c>
      <c r="F66" s="9" t="s">
        <v>20</v>
      </c>
      <c r="G66" s="9" t="s">
        <v>39</v>
      </c>
      <c r="H66" s="17" t="s">
        <v>14</v>
      </c>
      <c r="I66" s="18"/>
      <c r="J66" s="17" t="s">
        <v>12</v>
      </c>
      <c r="K66" s="19" t="str">
        <f>VLOOKUP(J66,코드!$B$3:$C$10,2)</f>
        <v>단순 미활용</v>
      </c>
      <c r="L66" s="20" t="s">
        <v>162</v>
      </c>
      <c r="M66" s="20" t="s">
        <v>163</v>
      </c>
    </row>
    <row r="67" spans="1:13" ht="20.100000000000001" customHeight="1" x14ac:dyDescent="0.3">
      <c r="A67" s="8">
        <v>63</v>
      </c>
      <c r="B67" s="16" t="s">
        <v>36</v>
      </c>
      <c r="C67" s="9" t="s">
        <v>102</v>
      </c>
      <c r="D67" s="9" t="s">
        <v>7</v>
      </c>
      <c r="E67" s="9">
        <v>5</v>
      </c>
      <c r="F67" s="9" t="s">
        <v>20</v>
      </c>
      <c r="G67" s="9" t="s">
        <v>39</v>
      </c>
      <c r="H67" s="17" t="s">
        <v>14</v>
      </c>
      <c r="I67" s="18"/>
      <c r="J67" s="17" t="s">
        <v>12</v>
      </c>
      <c r="K67" s="19" t="str">
        <f>VLOOKUP(J67,코드!$B$3:$C$10,2)</f>
        <v>단순 미활용</v>
      </c>
      <c r="L67" s="20" t="s">
        <v>162</v>
      </c>
      <c r="M67" s="20" t="s">
        <v>163</v>
      </c>
    </row>
    <row r="68" spans="1:13" ht="20.100000000000001" customHeight="1" x14ac:dyDescent="0.3">
      <c r="A68" s="8">
        <v>64</v>
      </c>
      <c r="B68" s="16" t="s">
        <v>36</v>
      </c>
      <c r="C68" s="9" t="s">
        <v>103</v>
      </c>
      <c r="D68" s="9" t="s">
        <v>7</v>
      </c>
      <c r="E68" s="9">
        <v>76</v>
      </c>
      <c r="F68" s="9" t="s">
        <v>20</v>
      </c>
      <c r="G68" s="9" t="s">
        <v>39</v>
      </c>
      <c r="H68" s="17" t="s">
        <v>14</v>
      </c>
      <c r="I68" s="18"/>
      <c r="J68" s="17" t="s">
        <v>12</v>
      </c>
      <c r="K68" s="19" t="str">
        <f>VLOOKUP(J68,코드!$B$3:$C$10,2)</f>
        <v>단순 미활용</v>
      </c>
      <c r="L68" s="20" t="s">
        <v>162</v>
      </c>
      <c r="M68" s="20" t="s">
        <v>163</v>
      </c>
    </row>
    <row r="69" spans="1:13" ht="20.100000000000001" customHeight="1" x14ac:dyDescent="0.3">
      <c r="A69" s="8">
        <v>65</v>
      </c>
      <c r="B69" s="16" t="s">
        <v>36</v>
      </c>
      <c r="C69" s="9" t="s">
        <v>104</v>
      </c>
      <c r="D69" s="9" t="s">
        <v>7</v>
      </c>
      <c r="E69" s="9">
        <v>2</v>
      </c>
      <c r="F69" s="9" t="s">
        <v>20</v>
      </c>
      <c r="G69" s="9" t="s">
        <v>39</v>
      </c>
      <c r="H69" s="17" t="s">
        <v>14</v>
      </c>
      <c r="I69" s="18"/>
      <c r="J69" s="17" t="s">
        <v>12</v>
      </c>
      <c r="K69" s="19" t="str">
        <f>VLOOKUP(J69,코드!$B$3:$C$10,2)</f>
        <v>단순 미활용</v>
      </c>
      <c r="L69" s="20" t="s">
        <v>162</v>
      </c>
      <c r="M69" s="20" t="s">
        <v>163</v>
      </c>
    </row>
    <row r="70" spans="1:13" ht="20.100000000000001" customHeight="1" x14ac:dyDescent="0.3">
      <c r="A70" s="8">
        <v>66</v>
      </c>
      <c r="B70" s="16" t="s">
        <v>36</v>
      </c>
      <c r="C70" s="9" t="s">
        <v>105</v>
      </c>
      <c r="D70" s="9" t="s">
        <v>7</v>
      </c>
      <c r="E70" s="9">
        <v>6</v>
      </c>
      <c r="F70" s="9" t="s">
        <v>20</v>
      </c>
      <c r="G70" s="9" t="s">
        <v>39</v>
      </c>
      <c r="H70" s="17" t="s">
        <v>14</v>
      </c>
      <c r="I70" s="18"/>
      <c r="J70" s="17" t="s">
        <v>12</v>
      </c>
      <c r="K70" s="19" t="str">
        <f>VLOOKUP(J70,코드!$B$3:$C$10,2)</f>
        <v>단순 미활용</v>
      </c>
      <c r="L70" s="20" t="s">
        <v>162</v>
      </c>
      <c r="M70" s="20" t="s">
        <v>163</v>
      </c>
    </row>
    <row r="71" spans="1:13" ht="20.100000000000001" customHeight="1" x14ac:dyDescent="0.3">
      <c r="A71" s="8">
        <v>67</v>
      </c>
      <c r="B71" s="16" t="s">
        <v>36</v>
      </c>
      <c r="C71" s="9" t="s">
        <v>106</v>
      </c>
      <c r="D71" s="9" t="s">
        <v>7</v>
      </c>
      <c r="E71" s="9">
        <v>1</v>
      </c>
      <c r="F71" s="9" t="s">
        <v>20</v>
      </c>
      <c r="G71" s="9" t="s">
        <v>39</v>
      </c>
      <c r="H71" s="17" t="s">
        <v>14</v>
      </c>
      <c r="I71" s="18"/>
      <c r="J71" s="17" t="s">
        <v>12</v>
      </c>
      <c r="K71" s="19" t="str">
        <f>VLOOKUP(J71,코드!$B$3:$C$10,2)</f>
        <v>단순 미활용</v>
      </c>
      <c r="L71" s="20" t="s">
        <v>162</v>
      </c>
      <c r="M71" s="20" t="s">
        <v>163</v>
      </c>
    </row>
    <row r="72" spans="1:13" ht="20.100000000000001" customHeight="1" x14ac:dyDescent="0.3">
      <c r="A72" s="8">
        <v>68</v>
      </c>
      <c r="B72" s="16" t="s">
        <v>36</v>
      </c>
      <c r="C72" s="9" t="s">
        <v>107</v>
      </c>
      <c r="D72" s="9" t="s">
        <v>7</v>
      </c>
      <c r="E72" s="9">
        <v>13</v>
      </c>
      <c r="F72" s="9" t="s">
        <v>20</v>
      </c>
      <c r="G72" s="9" t="s">
        <v>39</v>
      </c>
      <c r="H72" s="17" t="s">
        <v>14</v>
      </c>
      <c r="I72" s="18"/>
      <c r="J72" s="17" t="s">
        <v>12</v>
      </c>
      <c r="K72" s="19" t="str">
        <f>VLOOKUP(J72,코드!$B$3:$C$10,2)</f>
        <v>단순 미활용</v>
      </c>
      <c r="L72" s="20" t="s">
        <v>162</v>
      </c>
      <c r="M72" s="20" t="s">
        <v>163</v>
      </c>
    </row>
    <row r="73" spans="1:13" ht="20.100000000000001" customHeight="1" x14ac:dyDescent="0.3">
      <c r="A73" s="8">
        <v>69</v>
      </c>
      <c r="B73" s="16" t="s">
        <v>36</v>
      </c>
      <c r="C73" s="9" t="s">
        <v>108</v>
      </c>
      <c r="D73" s="9" t="s">
        <v>7</v>
      </c>
      <c r="E73" s="9">
        <v>2</v>
      </c>
      <c r="F73" s="9" t="s">
        <v>20</v>
      </c>
      <c r="G73" s="9" t="s">
        <v>39</v>
      </c>
      <c r="H73" s="17" t="s">
        <v>14</v>
      </c>
      <c r="I73" s="18"/>
      <c r="J73" s="17" t="s">
        <v>12</v>
      </c>
      <c r="K73" s="19" t="str">
        <f>VLOOKUP(J73,코드!$B$3:$C$10,2)</f>
        <v>단순 미활용</v>
      </c>
      <c r="L73" s="20" t="s">
        <v>162</v>
      </c>
      <c r="M73" s="20" t="s">
        <v>163</v>
      </c>
    </row>
    <row r="74" spans="1:13" ht="20.100000000000001" customHeight="1" x14ac:dyDescent="0.3">
      <c r="A74" s="8">
        <v>70</v>
      </c>
      <c r="B74" s="16" t="s">
        <v>36</v>
      </c>
      <c r="C74" s="9" t="s">
        <v>109</v>
      </c>
      <c r="D74" s="9" t="s">
        <v>7</v>
      </c>
      <c r="E74" s="9">
        <v>47</v>
      </c>
      <c r="F74" s="9" t="s">
        <v>20</v>
      </c>
      <c r="G74" s="9" t="s">
        <v>39</v>
      </c>
      <c r="H74" s="17" t="s">
        <v>14</v>
      </c>
      <c r="I74" s="18"/>
      <c r="J74" s="17" t="s">
        <v>12</v>
      </c>
      <c r="K74" s="19" t="str">
        <f>VLOOKUP(J74,코드!$B$3:$C$10,2)</f>
        <v>단순 미활용</v>
      </c>
      <c r="L74" s="20" t="s">
        <v>162</v>
      </c>
      <c r="M74" s="20" t="s">
        <v>163</v>
      </c>
    </row>
    <row r="75" spans="1:13" ht="20.100000000000001" customHeight="1" x14ac:dyDescent="0.3">
      <c r="A75" s="8">
        <v>71</v>
      </c>
      <c r="B75" s="16" t="s">
        <v>36</v>
      </c>
      <c r="C75" s="9" t="s">
        <v>110</v>
      </c>
      <c r="D75" s="9" t="s">
        <v>7</v>
      </c>
      <c r="E75" s="9">
        <v>6.1</v>
      </c>
      <c r="F75" s="9" t="s">
        <v>20</v>
      </c>
      <c r="G75" s="9" t="s">
        <v>39</v>
      </c>
      <c r="H75" s="17" t="s">
        <v>14</v>
      </c>
      <c r="I75" s="18"/>
      <c r="J75" s="17" t="s">
        <v>12</v>
      </c>
      <c r="K75" s="19" t="str">
        <f>VLOOKUP(J75,코드!$B$3:$C$10,2)</f>
        <v>단순 미활용</v>
      </c>
      <c r="L75" s="20" t="s">
        <v>162</v>
      </c>
      <c r="M75" s="20" t="s">
        <v>163</v>
      </c>
    </row>
    <row r="76" spans="1:13" ht="20.100000000000001" customHeight="1" x14ac:dyDescent="0.3">
      <c r="A76" s="8">
        <v>72</v>
      </c>
      <c r="B76" s="16" t="s">
        <v>36</v>
      </c>
      <c r="C76" s="9" t="s">
        <v>111</v>
      </c>
      <c r="D76" s="9" t="s">
        <v>7</v>
      </c>
      <c r="E76" s="9">
        <v>3</v>
      </c>
      <c r="F76" s="9" t="s">
        <v>20</v>
      </c>
      <c r="G76" s="9" t="s">
        <v>39</v>
      </c>
      <c r="H76" s="17" t="s">
        <v>14</v>
      </c>
      <c r="I76" s="18"/>
      <c r="J76" s="17" t="s">
        <v>12</v>
      </c>
      <c r="K76" s="19" t="str">
        <f>VLOOKUP(J76,코드!$B$3:$C$10,2)</f>
        <v>단순 미활용</v>
      </c>
      <c r="L76" s="20" t="s">
        <v>162</v>
      </c>
      <c r="M76" s="20" t="s">
        <v>163</v>
      </c>
    </row>
    <row r="77" spans="1:13" ht="20.100000000000001" customHeight="1" x14ac:dyDescent="0.3">
      <c r="A77" s="8">
        <v>73</v>
      </c>
      <c r="B77" s="16" t="s">
        <v>36</v>
      </c>
      <c r="C77" s="9" t="s">
        <v>112</v>
      </c>
      <c r="D77" s="9" t="s">
        <v>7</v>
      </c>
      <c r="E77" s="9">
        <v>7.6</v>
      </c>
      <c r="F77" s="9" t="s">
        <v>20</v>
      </c>
      <c r="G77" s="9" t="s">
        <v>39</v>
      </c>
      <c r="H77" s="17" t="s">
        <v>14</v>
      </c>
      <c r="I77" s="18"/>
      <c r="J77" s="17" t="s">
        <v>12</v>
      </c>
      <c r="K77" s="19" t="str">
        <f>VLOOKUP(J77,코드!$B$3:$C$10,2)</f>
        <v>단순 미활용</v>
      </c>
      <c r="L77" s="20" t="s">
        <v>162</v>
      </c>
      <c r="M77" s="20" t="s">
        <v>163</v>
      </c>
    </row>
    <row r="78" spans="1:13" ht="20.100000000000001" customHeight="1" x14ac:dyDescent="0.3">
      <c r="A78" s="8">
        <v>74</v>
      </c>
      <c r="B78" s="16" t="s">
        <v>36</v>
      </c>
      <c r="C78" s="9" t="s">
        <v>113</v>
      </c>
      <c r="D78" s="9" t="s">
        <v>7</v>
      </c>
      <c r="E78" s="9">
        <v>66</v>
      </c>
      <c r="F78" s="9" t="s">
        <v>20</v>
      </c>
      <c r="G78" s="9" t="s">
        <v>39</v>
      </c>
      <c r="H78" s="17" t="s">
        <v>14</v>
      </c>
      <c r="I78" s="18"/>
      <c r="J78" s="17" t="s">
        <v>12</v>
      </c>
      <c r="K78" s="19" t="str">
        <f>VLOOKUP(J78,코드!$B$3:$C$10,2)</f>
        <v>단순 미활용</v>
      </c>
      <c r="L78" s="20" t="s">
        <v>162</v>
      </c>
      <c r="M78" s="20" t="s">
        <v>163</v>
      </c>
    </row>
    <row r="79" spans="1:13" ht="20.100000000000001" customHeight="1" x14ac:dyDescent="0.3">
      <c r="A79" s="8">
        <v>75</v>
      </c>
      <c r="B79" s="16" t="s">
        <v>36</v>
      </c>
      <c r="C79" s="9" t="s">
        <v>114</v>
      </c>
      <c r="D79" s="9" t="s">
        <v>7</v>
      </c>
      <c r="E79" s="9">
        <v>5.0999999999999996</v>
      </c>
      <c r="F79" s="9" t="s">
        <v>20</v>
      </c>
      <c r="G79" s="9" t="s">
        <v>39</v>
      </c>
      <c r="H79" s="17" t="s">
        <v>14</v>
      </c>
      <c r="I79" s="18"/>
      <c r="J79" s="17" t="s">
        <v>12</v>
      </c>
      <c r="K79" s="19" t="str">
        <f>VLOOKUP(J79,코드!$B$3:$C$10,2)</f>
        <v>단순 미활용</v>
      </c>
      <c r="L79" s="20" t="s">
        <v>162</v>
      </c>
      <c r="M79" s="20" t="s">
        <v>163</v>
      </c>
    </row>
    <row r="80" spans="1:13" ht="20.100000000000001" customHeight="1" x14ac:dyDescent="0.3">
      <c r="A80" s="8">
        <v>76</v>
      </c>
      <c r="B80" s="16" t="s">
        <v>36</v>
      </c>
      <c r="C80" s="9" t="s">
        <v>115</v>
      </c>
      <c r="D80" s="9" t="s">
        <v>7</v>
      </c>
      <c r="E80" s="9">
        <v>5</v>
      </c>
      <c r="F80" s="9" t="s">
        <v>20</v>
      </c>
      <c r="G80" s="9" t="s">
        <v>39</v>
      </c>
      <c r="H80" s="17" t="s">
        <v>14</v>
      </c>
      <c r="I80" s="18"/>
      <c r="J80" s="17" t="s">
        <v>12</v>
      </c>
      <c r="K80" s="19" t="str">
        <f>VLOOKUP(J80,코드!$B$3:$C$10,2)</f>
        <v>단순 미활용</v>
      </c>
      <c r="L80" s="20" t="s">
        <v>162</v>
      </c>
      <c r="M80" s="20" t="s">
        <v>163</v>
      </c>
    </row>
    <row r="81" spans="1:13" ht="20.100000000000001" customHeight="1" x14ac:dyDescent="0.3">
      <c r="A81" s="8">
        <v>77</v>
      </c>
      <c r="B81" s="16" t="s">
        <v>36</v>
      </c>
      <c r="C81" s="9" t="s">
        <v>116</v>
      </c>
      <c r="D81" s="9" t="s">
        <v>7</v>
      </c>
      <c r="E81" s="9">
        <v>6</v>
      </c>
      <c r="F81" s="9" t="s">
        <v>20</v>
      </c>
      <c r="G81" s="9" t="s">
        <v>39</v>
      </c>
      <c r="H81" s="17" t="s">
        <v>14</v>
      </c>
      <c r="I81" s="18"/>
      <c r="J81" s="17" t="s">
        <v>12</v>
      </c>
      <c r="K81" s="19" t="str">
        <f>VLOOKUP(J81,코드!$B$3:$C$10,2)</f>
        <v>단순 미활용</v>
      </c>
      <c r="L81" s="20" t="s">
        <v>162</v>
      </c>
      <c r="M81" s="20" t="s">
        <v>163</v>
      </c>
    </row>
    <row r="82" spans="1:13" ht="20.100000000000001" customHeight="1" x14ac:dyDescent="0.3">
      <c r="A82" s="8">
        <v>78</v>
      </c>
      <c r="B82" s="16" t="s">
        <v>36</v>
      </c>
      <c r="C82" s="9" t="s">
        <v>117</v>
      </c>
      <c r="D82" s="9" t="s">
        <v>118</v>
      </c>
      <c r="E82" s="9">
        <v>1</v>
      </c>
      <c r="F82" s="9" t="s">
        <v>20</v>
      </c>
      <c r="G82" s="9" t="s">
        <v>39</v>
      </c>
      <c r="H82" s="17" t="s">
        <v>14</v>
      </c>
      <c r="I82" s="18"/>
      <c r="J82" s="17" t="s">
        <v>12</v>
      </c>
      <c r="K82" s="19" t="str">
        <f>VLOOKUP(J82,코드!$B$3:$C$10,2)</f>
        <v>단순 미활용</v>
      </c>
      <c r="L82" s="20" t="s">
        <v>162</v>
      </c>
      <c r="M82" s="20" t="s">
        <v>163</v>
      </c>
    </row>
    <row r="83" spans="1:13" ht="20.100000000000001" customHeight="1" x14ac:dyDescent="0.3">
      <c r="A83" s="8">
        <v>79</v>
      </c>
      <c r="B83" s="16" t="s">
        <v>36</v>
      </c>
      <c r="C83" s="9" t="s">
        <v>119</v>
      </c>
      <c r="D83" s="9" t="s">
        <v>7</v>
      </c>
      <c r="E83" s="9">
        <v>11</v>
      </c>
      <c r="F83" s="9" t="s">
        <v>20</v>
      </c>
      <c r="G83" s="9" t="s">
        <v>39</v>
      </c>
      <c r="H83" s="17" t="s">
        <v>14</v>
      </c>
      <c r="I83" s="18"/>
      <c r="J83" s="17" t="s">
        <v>12</v>
      </c>
      <c r="K83" s="19" t="str">
        <f>VLOOKUP(J83,코드!$B$3:$C$10,2)</f>
        <v>단순 미활용</v>
      </c>
      <c r="L83" s="20" t="s">
        <v>162</v>
      </c>
      <c r="M83" s="20" t="s">
        <v>163</v>
      </c>
    </row>
    <row r="84" spans="1:13" ht="20.100000000000001" customHeight="1" x14ac:dyDescent="0.3">
      <c r="A84" s="8">
        <v>80</v>
      </c>
      <c r="B84" s="16" t="s">
        <v>36</v>
      </c>
      <c r="C84" s="9" t="s">
        <v>120</v>
      </c>
      <c r="D84" s="9" t="s">
        <v>7</v>
      </c>
      <c r="E84" s="9">
        <v>16</v>
      </c>
      <c r="F84" s="9" t="s">
        <v>20</v>
      </c>
      <c r="G84" s="9" t="s">
        <v>39</v>
      </c>
      <c r="H84" s="17" t="s">
        <v>14</v>
      </c>
      <c r="I84" s="18"/>
      <c r="J84" s="17" t="s">
        <v>12</v>
      </c>
      <c r="K84" s="19" t="str">
        <f>VLOOKUP(J84,코드!$B$3:$C$10,2)</f>
        <v>단순 미활용</v>
      </c>
      <c r="L84" s="20" t="s">
        <v>162</v>
      </c>
      <c r="M84" s="20" t="s">
        <v>163</v>
      </c>
    </row>
    <row r="85" spans="1:13" ht="20.100000000000001" customHeight="1" x14ac:dyDescent="0.3">
      <c r="A85" s="8">
        <v>81</v>
      </c>
      <c r="B85" s="16" t="s">
        <v>36</v>
      </c>
      <c r="C85" s="9" t="s">
        <v>121</v>
      </c>
      <c r="D85" s="9" t="s">
        <v>7</v>
      </c>
      <c r="E85" s="9">
        <v>357</v>
      </c>
      <c r="F85" s="9" t="s">
        <v>20</v>
      </c>
      <c r="G85" s="9" t="s">
        <v>39</v>
      </c>
      <c r="H85" s="17" t="s">
        <v>14</v>
      </c>
      <c r="I85" s="18"/>
      <c r="J85" s="17" t="s">
        <v>12</v>
      </c>
      <c r="K85" s="19" t="str">
        <f>VLOOKUP(J85,코드!$B$3:$C$10,2)</f>
        <v>단순 미활용</v>
      </c>
      <c r="L85" s="20" t="s">
        <v>162</v>
      </c>
      <c r="M85" s="20" t="s">
        <v>163</v>
      </c>
    </row>
    <row r="86" spans="1:13" ht="20.100000000000001" customHeight="1" x14ac:dyDescent="0.3">
      <c r="A86" s="8">
        <v>82</v>
      </c>
      <c r="B86" s="16" t="s">
        <v>36</v>
      </c>
      <c r="C86" s="9" t="s">
        <v>122</v>
      </c>
      <c r="D86" s="9" t="s">
        <v>7</v>
      </c>
      <c r="E86" s="9">
        <v>36</v>
      </c>
      <c r="F86" s="9" t="s">
        <v>20</v>
      </c>
      <c r="G86" s="9" t="s">
        <v>39</v>
      </c>
      <c r="H86" s="17" t="s">
        <v>14</v>
      </c>
      <c r="I86" s="18"/>
      <c r="J86" s="17" t="s">
        <v>12</v>
      </c>
      <c r="K86" s="19" t="str">
        <f>VLOOKUP(J86,코드!$B$3:$C$10,2)</f>
        <v>단순 미활용</v>
      </c>
      <c r="L86" s="20" t="s">
        <v>162</v>
      </c>
      <c r="M86" s="20" t="s">
        <v>163</v>
      </c>
    </row>
    <row r="87" spans="1:13" ht="20.100000000000001" customHeight="1" x14ac:dyDescent="0.3">
      <c r="A87" s="8">
        <v>83</v>
      </c>
      <c r="B87" s="16" t="s">
        <v>36</v>
      </c>
      <c r="C87" s="9" t="s">
        <v>123</v>
      </c>
      <c r="D87" s="9" t="s">
        <v>7</v>
      </c>
      <c r="E87" s="9">
        <v>20</v>
      </c>
      <c r="F87" s="9" t="s">
        <v>20</v>
      </c>
      <c r="G87" s="9" t="s">
        <v>39</v>
      </c>
      <c r="H87" s="17" t="s">
        <v>14</v>
      </c>
      <c r="I87" s="18"/>
      <c r="J87" s="17" t="s">
        <v>12</v>
      </c>
      <c r="K87" s="19" t="str">
        <f>VLOOKUP(J87,코드!$B$3:$C$10,2)</f>
        <v>단순 미활용</v>
      </c>
      <c r="L87" s="20" t="s">
        <v>162</v>
      </c>
      <c r="M87" s="20" t="s">
        <v>163</v>
      </c>
    </row>
    <row r="88" spans="1:13" ht="20.100000000000001" customHeight="1" x14ac:dyDescent="0.3">
      <c r="A88" s="8">
        <v>84</v>
      </c>
      <c r="B88" s="16" t="s">
        <v>36</v>
      </c>
      <c r="C88" s="9" t="s">
        <v>124</v>
      </c>
      <c r="D88" s="9" t="s">
        <v>77</v>
      </c>
      <c r="E88" s="9">
        <v>5</v>
      </c>
      <c r="F88" s="9" t="s">
        <v>20</v>
      </c>
      <c r="G88" s="9" t="s">
        <v>39</v>
      </c>
      <c r="H88" s="17" t="s">
        <v>14</v>
      </c>
      <c r="I88" s="18"/>
      <c r="J88" s="17" t="s">
        <v>12</v>
      </c>
      <c r="K88" s="19" t="str">
        <f>VLOOKUP(J88,코드!$B$3:$C$10,2)</f>
        <v>단순 미활용</v>
      </c>
      <c r="L88" s="20" t="s">
        <v>162</v>
      </c>
      <c r="M88" s="20" t="s">
        <v>163</v>
      </c>
    </row>
    <row r="89" spans="1:13" ht="20.100000000000001" customHeight="1" x14ac:dyDescent="0.3">
      <c r="A89" s="8">
        <v>85</v>
      </c>
      <c r="B89" s="16" t="s">
        <v>36</v>
      </c>
      <c r="C89" s="9" t="s">
        <v>125</v>
      </c>
      <c r="D89" s="9" t="s">
        <v>38</v>
      </c>
      <c r="E89" s="9">
        <v>541</v>
      </c>
      <c r="F89" s="9" t="s">
        <v>20</v>
      </c>
      <c r="G89" s="9" t="s">
        <v>39</v>
      </c>
      <c r="H89" s="17" t="s">
        <v>14</v>
      </c>
      <c r="I89" s="18"/>
      <c r="J89" s="17" t="s">
        <v>12</v>
      </c>
      <c r="K89" s="19" t="str">
        <f>VLOOKUP(J89,코드!$B$3:$C$10,2)</f>
        <v>단순 미활용</v>
      </c>
      <c r="L89" s="20" t="s">
        <v>162</v>
      </c>
      <c r="M89" s="20" t="s">
        <v>163</v>
      </c>
    </row>
    <row r="90" spans="1:13" ht="20.100000000000001" customHeight="1" x14ac:dyDescent="0.3">
      <c r="A90" s="8">
        <v>86</v>
      </c>
      <c r="B90" s="16" t="s">
        <v>36</v>
      </c>
      <c r="C90" s="9" t="s">
        <v>126</v>
      </c>
      <c r="D90" s="9" t="s">
        <v>7</v>
      </c>
      <c r="E90" s="9">
        <v>27</v>
      </c>
      <c r="F90" s="9" t="s">
        <v>20</v>
      </c>
      <c r="G90" s="9" t="s">
        <v>39</v>
      </c>
      <c r="H90" s="17" t="s">
        <v>14</v>
      </c>
      <c r="I90" s="18"/>
      <c r="J90" s="17" t="s">
        <v>12</v>
      </c>
      <c r="K90" s="19" t="str">
        <f>VLOOKUP(J90,코드!$B$3:$C$10,2)</f>
        <v>단순 미활용</v>
      </c>
      <c r="L90" s="20" t="s">
        <v>162</v>
      </c>
      <c r="M90" s="20" t="s">
        <v>163</v>
      </c>
    </row>
    <row r="91" spans="1:13" ht="20.100000000000001" customHeight="1" x14ac:dyDescent="0.3">
      <c r="A91" s="8">
        <v>87</v>
      </c>
      <c r="B91" s="16" t="s">
        <v>36</v>
      </c>
      <c r="C91" s="9" t="s">
        <v>127</v>
      </c>
      <c r="D91" s="9" t="s">
        <v>7</v>
      </c>
      <c r="E91" s="9">
        <v>18</v>
      </c>
      <c r="F91" s="9" t="s">
        <v>20</v>
      </c>
      <c r="G91" s="9" t="s">
        <v>39</v>
      </c>
      <c r="H91" s="17" t="s">
        <v>14</v>
      </c>
      <c r="I91" s="18"/>
      <c r="J91" s="17" t="s">
        <v>12</v>
      </c>
      <c r="K91" s="19" t="str">
        <f>VLOOKUP(J91,코드!$B$3:$C$10,2)</f>
        <v>단순 미활용</v>
      </c>
      <c r="L91" s="20" t="s">
        <v>162</v>
      </c>
      <c r="M91" s="20" t="s">
        <v>163</v>
      </c>
    </row>
    <row r="92" spans="1:13" ht="20.100000000000001" customHeight="1" x14ac:dyDescent="0.3">
      <c r="A92" s="8">
        <v>88</v>
      </c>
      <c r="B92" s="16" t="s">
        <v>36</v>
      </c>
      <c r="C92" s="9" t="s">
        <v>128</v>
      </c>
      <c r="D92" s="9" t="s">
        <v>7</v>
      </c>
      <c r="E92" s="9">
        <v>6</v>
      </c>
      <c r="F92" s="9" t="s">
        <v>20</v>
      </c>
      <c r="G92" s="9" t="s">
        <v>39</v>
      </c>
      <c r="H92" s="17" t="s">
        <v>14</v>
      </c>
      <c r="I92" s="18"/>
      <c r="J92" s="17" t="s">
        <v>12</v>
      </c>
      <c r="K92" s="19" t="str">
        <f>VLOOKUP(J92,코드!$B$3:$C$10,2)</f>
        <v>단순 미활용</v>
      </c>
      <c r="L92" s="20" t="s">
        <v>162</v>
      </c>
      <c r="M92" s="20" t="s">
        <v>163</v>
      </c>
    </row>
    <row r="93" spans="1:13" ht="20.100000000000001" customHeight="1" x14ac:dyDescent="0.3">
      <c r="A93" s="8">
        <v>89</v>
      </c>
      <c r="B93" s="16" t="s">
        <v>36</v>
      </c>
      <c r="C93" s="9" t="s">
        <v>129</v>
      </c>
      <c r="D93" s="9" t="s">
        <v>7</v>
      </c>
      <c r="E93" s="9">
        <v>279</v>
      </c>
      <c r="F93" s="9" t="s">
        <v>20</v>
      </c>
      <c r="G93" s="9" t="s">
        <v>39</v>
      </c>
      <c r="H93" s="17" t="s">
        <v>14</v>
      </c>
      <c r="I93" s="18"/>
      <c r="J93" s="17" t="s">
        <v>12</v>
      </c>
      <c r="K93" s="19" t="str">
        <f>VLOOKUP(J93,코드!$B$3:$C$10,2)</f>
        <v>단순 미활용</v>
      </c>
      <c r="L93" s="20" t="s">
        <v>162</v>
      </c>
      <c r="M93" s="20" t="s">
        <v>163</v>
      </c>
    </row>
    <row r="94" spans="1:13" ht="20.100000000000001" customHeight="1" x14ac:dyDescent="0.3">
      <c r="A94" s="8">
        <v>90</v>
      </c>
      <c r="B94" s="16" t="s">
        <v>36</v>
      </c>
      <c r="C94" s="9" t="s">
        <v>130</v>
      </c>
      <c r="D94" s="9" t="s">
        <v>7</v>
      </c>
      <c r="E94" s="9">
        <v>34</v>
      </c>
      <c r="F94" s="9" t="s">
        <v>20</v>
      </c>
      <c r="G94" s="9" t="s">
        <v>39</v>
      </c>
      <c r="H94" s="17" t="s">
        <v>14</v>
      </c>
      <c r="I94" s="18"/>
      <c r="J94" s="17" t="s">
        <v>12</v>
      </c>
      <c r="K94" s="19" t="str">
        <f>VLOOKUP(J94,코드!$B$3:$C$10,2)</f>
        <v>단순 미활용</v>
      </c>
      <c r="L94" s="20" t="s">
        <v>162</v>
      </c>
      <c r="M94" s="20" t="s">
        <v>163</v>
      </c>
    </row>
    <row r="95" spans="1:13" ht="20.100000000000001" customHeight="1" x14ac:dyDescent="0.3">
      <c r="A95" s="8">
        <v>91</v>
      </c>
      <c r="B95" s="16" t="s">
        <v>36</v>
      </c>
      <c r="C95" s="9" t="s">
        <v>131</v>
      </c>
      <c r="D95" s="9" t="s">
        <v>7</v>
      </c>
      <c r="E95" s="9">
        <v>6</v>
      </c>
      <c r="F95" s="9" t="s">
        <v>20</v>
      </c>
      <c r="G95" s="9" t="s">
        <v>39</v>
      </c>
      <c r="H95" s="17" t="s">
        <v>14</v>
      </c>
      <c r="I95" s="18"/>
      <c r="J95" s="17" t="s">
        <v>12</v>
      </c>
      <c r="K95" s="19" t="str">
        <f>VLOOKUP(J95,코드!$B$3:$C$10,2)</f>
        <v>단순 미활용</v>
      </c>
      <c r="L95" s="20" t="s">
        <v>162</v>
      </c>
      <c r="M95" s="20" t="s">
        <v>163</v>
      </c>
    </row>
    <row r="96" spans="1:13" ht="20.100000000000001" customHeight="1" x14ac:dyDescent="0.3">
      <c r="A96" s="8">
        <v>92</v>
      </c>
      <c r="B96" s="16" t="s">
        <v>36</v>
      </c>
      <c r="C96" s="9" t="s">
        <v>132</v>
      </c>
      <c r="D96" s="9" t="s">
        <v>7</v>
      </c>
      <c r="E96" s="9">
        <v>76</v>
      </c>
      <c r="F96" s="9" t="s">
        <v>20</v>
      </c>
      <c r="G96" s="9" t="s">
        <v>39</v>
      </c>
      <c r="H96" s="17" t="s">
        <v>14</v>
      </c>
      <c r="I96" s="18"/>
      <c r="J96" s="17" t="s">
        <v>12</v>
      </c>
      <c r="K96" s="19" t="str">
        <f>VLOOKUP(J96,코드!$B$3:$C$10,2)</f>
        <v>단순 미활용</v>
      </c>
      <c r="L96" s="20" t="s">
        <v>162</v>
      </c>
      <c r="M96" s="20" t="s">
        <v>163</v>
      </c>
    </row>
    <row r="97" spans="1:13" ht="20.100000000000001" customHeight="1" x14ac:dyDescent="0.3">
      <c r="A97" s="8">
        <v>93</v>
      </c>
      <c r="B97" s="16" t="s">
        <v>36</v>
      </c>
      <c r="C97" s="9" t="s">
        <v>133</v>
      </c>
      <c r="D97" s="9" t="s">
        <v>7</v>
      </c>
      <c r="E97" s="9">
        <v>17</v>
      </c>
      <c r="F97" s="9" t="s">
        <v>20</v>
      </c>
      <c r="G97" s="9" t="s">
        <v>39</v>
      </c>
      <c r="H97" s="17" t="s">
        <v>14</v>
      </c>
      <c r="I97" s="18"/>
      <c r="J97" s="17" t="s">
        <v>12</v>
      </c>
      <c r="K97" s="19" t="str">
        <f>VLOOKUP(J97,코드!$B$3:$C$10,2)</f>
        <v>단순 미활용</v>
      </c>
      <c r="L97" s="20" t="s">
        <v>162</v>
      </c>
      <c r="M97" s="20" t="s">
        <v>163</v>
      </c>
    </row>
    <row r="98" spans="1:13" ht="20.100000000000001" customHeight="1" x14ac:dyDescent="0.3">
      <c r="A98" s="8">
        <v>94</v>
      </c>
      <c r="B98" s="16" t="s">
        <v>36</v>
      </c>
      <c r="C98" s="9" t="s">
        <v>134</v>
      </c>
      <c r="D98" s="9" t="s">
        <v>7</v>
      </c>
      <c r="E98" s="9">
        <v>43</v>
      </c>
      <c r="F98" s="9" t="s">
        <v>20</v>
      </c>
      <c r="G98" s="9" t="s">
        <v>39</v>
      </c>
      <c r="H98" s="17" t="s">
        <v>14</v>
      </c>
      <c r="I98" s="18"/>
      <c r="J98" s="17" t="s">
        <v>12</v>
      </c>
      <c r="K98" s="19" t="str">
        <f>VLOOKUP(J98,코드!$B$3:$C$10,2)</f>
        <v>단순 미활용</v>
      </c>
      <c r="L98" s="20" t="s">
        <v>162</v>
      </c>
      <c r="M98" s="20" t="s">
        <v>163</v>
      </c>
    </row>
    <row r="99" spans="1:13" ht="20.100000000000001" customHeight="1" x14ac:dyDescent="0.3">
      <c r="A99" s="8">
        <v>95</v>
      </c>
      <c r="B99" s="16" t="s">
        <v>36</v>
      </c>
      <c r="C99" s="9" t="s">
        <v>135</v>
      </c>
      <c r="D99" s="9" t="s">
        <v>7</v>
      </c>
      <c r="E99" s="9">
        <v>11</v>
      </c>
      <c r="F99" s="9" t="s">
        <v>20</v>
      </c>
      <c r="G99" s="9" t="s">
        <v>39</v>
      </c>
      <c r="H99" s="17" t="s">
        <v>14</v>
      </c>
      <c r="I99" s="18"/>
      <c r="J99" s="17" t="s">
        <v>12</v>
      </c>
      <c r="K99" s="19" t="str">
        <f>VLOOKUP(J99,코드!$B$3:$C$10,2)</f>
        <v>단순 미활용</v>
      </c>
      <c r="L99" s="20" t="s">
        <v>162</v>
      </c>
      <c r="M99" s="20" t="s">
        <v>163</v>
      </c>
    </row>
    <row r="100" spans="1:13" ht="20.100000000000001" customHeight="1" x14ac:dyDescent="0.3">
      <c r="A100" s="8">
        <v>96</v>
      </c>
      <c r="B100" s="16" t="s">
        <v>36</v>
      </c>
      <c r="C100" s="9" t="s">
        <v>136</v>
      </c>
      <c r="D100" s="9" t="s">
        <v>118</v>
      </c>
      <c r="E100" s="9">
        <v>1</v>
      </c>
      <c r="F100" s="9" t="s">
        <v>20</v>
      </c>
      <c r="G100" s="9" t="s">
        <v>39</v>
      </c>
      <c r="H100" s="17" t="s">
        <v>14</v>
      </c>
      <c r="I100" s="18"/>
      <c r="J100" s="17" t="s">
        <v>12</v>
      </c>
      <c r="K100" s="19" t="str">
        <f>VLOOKUP(J100,코드!$B$3:$C$10,2)</f>
        <v>단순 미활용</v>
      </c>
      <c r="L100" s="20" t="s">
        <v>162</v>
      </c>
      <c r="M100" s="20" t="s">
        <v>163</v>
      </c>
    </row>
    <row r="101" spans="1:13" ht="20.100000000000001" customHeight="1" x14ac:dyDescent="0.3">
      <c r="A101" s="8">
        <v>97</v>
      </c>
      <c r="B101" s="16" t="s">
        <v>36</v>
      </c>
      <c r="C101" s="9" t="s">
        <v>137</v>
      </c>
      <c r="D101" s="9" t="s">
        <v>7</v>
      </c>
      <c r="E101" s="9">
        <v>57</v>
      </c>
      <c r="F101" s="9" t="s">
        <v>20</v>
      </c>
      <c r="G101" s="9" t="s">
        <v>39</v>
      </c>
      <c r="H101" s="17" t="s">
        <v>14</v>
      </c>
      <c r="I101" s="18"/>
      <c r="J101" s="17" t="s">
        <v>12</v>
      </c>
      <c r="K101" s="19" t="str">
        <f>VLOOKUP(J101,코드!$B$3:$C$10,2)</f>
        <v>단순 미활용</v>
      </c>
      <c r="L101" s="20" t="s">
        <v>162</v>
      </c>
      <c r="M101" s="20" t="s">
        <v>163</v>
      </c>
    </row>
    <row r="102" spans="1:13" ht="20.100000000000001" customHeight="1" x14ac:dyDescent="0.3">
      <c r="A102" s="8">
        <v>98</v>
      </c>
      <c r="B102" s="16" t="s">
        <v>36</v>
      </c>
      <c r="C102" s="9" t="s">
        <v>138</v>
      </c>
      <c r="D102" s="9" t="s">
        <v>7</v>
      </c>
      <c r="E102" s="9">
        <v>6</v>
      </c>
      <c r="F102" s="9" t="s">
        <v>20</v>
      </c>
      <c r="G102" s="9" t="s">
        <v>39</v>
      </c>
      <c r="H102" s="17" t="s">
        <v>14</v>
      </c>
      <c r="I102" s="18"/>
      <c r="J102" s="17" t="s">
        <v>12</v>
      </c>
      <c r="K102" s="19" t="str">
        <f>VLOOKUP(J102,코드!$B$3:$C$10,2)</f>
        <v>단순 미활용</v>
      </c>
      <c r="L102" s="20" t="s">
        <v>162</v>
      </c>
      <c r="M102" s="20" t="s">
        <v>163</v>
      </c>
    </row>
    <row r="103" spans="1:13" ht="20.100000000000001" customHeight="1" x14ac:dyDescent="0.3">
      <c r="A103" s="8">
        <v>99</v>
      </c>
      <c r="B103" s="16" t="s">
        <v>36</v>
      </c>
      <c r="C103" s="9" t="s">
        <v>139</v>
      </c>
      <c r="D103" s="9" t="s">
        <v>140</v>
      </c>
      <c r="E103" s="9">
        <v>344</v>
      </c>
      <c r="F103" s="9" t="s">
        <v>20</v>
      </c>
      <c r="G103" s="9" t="s">
        <v>39</v>
      </c>
      <c r="H103" s="17" t="s">
        <v>14</v>
      </c>
      <c r="I103" s="18"/>
      <c r="J103" s="17" t="s">
        <v>12</v>
      </c>
      <c r="K103" s="19" t="str">
        <f>VLOOKUP(J103,코드!$B$3:$C$10,2)</f>
        <v>단순 미활용</v>
      </c>
      <c r="L103" s="20" t="s">
        <v>162</v>
      </c>
      <c r="M103" s="20" t="s">
        <v>163</v>
      </c>
    </row>
    <row r="104" spans="1:13" ht="20.100000000000001" customHeight="1" x14ac:dyDescent="0.3">
      <c r="A104" s="8">
        <v>100</v>
      </c>
      <c r="B104" s="16" t="s">
        <v>36</v>
      </c>
      <c r="C104" s="9" t="s">
        <v>141</v>
      </c>
      <c r="D104" s="9" t="s">
        <v>140</v>
      </c>
      <c r="E104" s="9">
        <v>191</v>
      </c>
      <c r="F104" s="9" t="s">
        <v>20</v>
      </c>
      <c r="G104" s="9" t="s">
        <v>39</v>
      </c>
      <c r="H104" s="17" t="s">
        <v>14</v>
      </c>
      <c r="I104" s="18"/>
      <c r="J104" s="17" t="s">
        <v>12</v>
      </c>
      <c r="K104" s="19" t="str">
        <f>VLOOKUP(J104,코드!$B$3:$C$10,2)</f>
        <v>단순 미활용</v>
      </c>
      <c r="L104" s="20" t="s">
        <v>162</v>
      </c>
      <c r="M104" s="20" t="s">
        <v>163</v>
      </c>
    </row>
    <row r="105" spans="1:13" ht="20.100000000000001" customHeight="1" x14ac:dyDescent="0.3">
      <c r="A105" s="8">
        <v>101</v>
      </c>
      <c r="B105" s="16" t="s">
        <v>36</v>
      </c>
      <c r="C105" s="9" t="s">
        <v>142</v>
      </c>
      <c r="D105" s="9" t="s">
        <v>77</v>
      </c>
      <c r="E105" s="9">
        <v>7</v>
      </c>
      <c r="F105" s="9" t="s">
        <v>20</v>
      </c>
      <c r="G105" s="9" t="s">
        <v>39</v>
      </c>
      <c r="H105" s="17" t="s">
        <v>14</v>
      </c>
      <c r="I105" s="18"/>
      <c r="J105" s="17" t="s">
        <v>12</v>
      </c>
      <c r="K105" s="19" t="str">
        <f>VLOOKUP(J105,코드!$B$3:$C$10,2)</f>
        <v>단순 미활용</v>
      </c>
      <c r="L105" s="20" t="s">
        <v>162</v>
      </c>
      <c r="M105" s="20" t="s">
        <v>163</v>
      </c>
    </row>
    <row r="106" spans="1:13" ht="20.100000000000001" customHeight="1" x14ac:dyDescent="0.3">
      <c r="A106" s="8">
        <v>102</v>
      </c>
      <c r="B106" s="16" t="s">
        <v>36</v>
      </c>
      <c r="C106" s="9" t="s">
        <v>143</v>
      </c>
      <c r="D106" s="9" t="s">
        <v>7</v>
      </c>
      <c r="E106" s="9">
        <v>33</v>
      </c>
      <c r="F106" s="9" t="s">
        <v>20</v>
      </c>
      <c r="G106" s="9" t="s">
        <v>39</v>
      </c>
      <c r="H106" s="17" t="s">
        <v>14</v>
      </c>
      <c r="I106" s="18"/>
      <c r="J106" s="17" t="s">
        <v>12</v>
      </c>
      <c r="K106" s="19" t="str">
        <f>VLOOKUP(J106,코드!$B$3:$C$10,2)</f>
        <v>단순 미활용</v>
      </c>
      <c r="L106" s="20" t="s">
        <v>162</v>
      </c>
      <c r="M106" s="20" t="s">
        <v>163</v>
      </c>
    </row>
    <row r="107" spans="1:13" ht="20.100000000000001" customHeight="1" x14ac:dyDescent="0.3">
      <c r="A107" s="8">
        <v>103</v>
      </c>
      <c r="B107" s="16" t="s">
        <v>36</v>
      </c>
      <c r="C107" s="9" t="s">
        <v>144</v>
      </c>
      <c r="D107" s="9" t="s">
        <v>7</v>
      </c>
      <c r="E107" s="9">
        <v>5</v>
      </c>
      <c r="F107" s="9" t="s">
        <v>20</v>
      </c>
      <c r="G107" s="9" t="s">
        <v>39</v>
      </c>
      <c r="H107" s="17" t="s">
        <v>14</v>
      </c>
      <c r="I107" s="18"/>
      <c r="J107" s="17" t="s">
        <v>12</v>
      </c>
      <c r="K107" s="19" t="str">
        <f>VLOOKUP(J107,코드!$B$3:$C$10,2)</f>
        <v>단순 미활용</v>
      </c>
      <c r="L107" s="20" t="s">
        <v>162</v>
      </c>
      <c r="M107" s="20" t="s">
        <v>163</v>
      </c>
    </row>
    <row r="108" spans="1:13" ht="20.100000000000001" customHeight="1" x14ac:dyDescent="0.3">
      <c r="A108" s="8">
        <v>104</v>
      </c>
      <c r="B108" s="16" t="s">
        <v>36</v>
      </c>
      <c r="C108" s="9" t="s">
        <v>145</v>
      </c>
      <c r="D108" s="9" t="s">
        <v>118</v>
      </c>
      <c r="E108" s="9">
        <v>22</v>
      </c>
      <c r="F108" s="9" t="s">
        <v>20</v>
      </c>
      <c r="G108" s="9" t="s">
        <v>39</v>
      </c>
      <c r="H108" s="17" t="s">
        <v>14</v>
      </c>
      <c r="I108" s="18"/>
      <c r="J108" s="17" t="s">
        <v>12</v>
      </c>
      <c r="K108" s="19" t="str">
        <f>VLOOKUP(J108,코드!$B$3:$C$10,2)</f>
        <v>단순 미활용</v>
      </c>
      <c r="L108" s="20" t="s">
        <v>162</v>
      </c>
      <c r="M108" s="20" t="s">
        <v>163</v>
      </c>
    </row>
    <row r="109" spans="1:13" ht="20.100000000000001" customHeight="1" x14ac:dyDescent="0.3">
      <c r="A109" s="8">
        <v>105</v>
      </c>
      <c r="B109" s="16" t="s">
        <v>36</v>
      </c>
      <c r="C109" s="9" t="s">
        <v>146</v>
      </c>
      <c r="D109" s="9" t="s">
        <v>118</v>
      </c>
      <c r="E109" s="9">
        <v>15</v>
      </c>
      <c r="F109" s="9" t="s">
        <v>20</v>
      </c>
      <c r="G109" s="9" t="s">
        <v>39</v>
      </c>
      <c r="H109" s="17" t="s">
        <v>14</v>
      </c>
      <c r="I109" s="18"/>
      <c r="J109" s="17" t="s">
        <v>12</v>
      </c>
      <c r="K109" s="19" t="str">
        <f>VLOOKUP(J109,코드!$B$3:$C$10,2)</f>
        <v>단순 미활용</v>
      </c>
      <c r="L109" s="20" t="s">
        <v>162</v>
      </c>
      <c r="M109" s="20" t="s">
        <v>163</v>
      </c>
    </row>
    <row r="110" spans="1:13" ht="20.100000000000001" customHeight="1" x14ac:dyDescent="0.3">
      <c r="A110" s="8">
        <v>106</v>
      </c>
      <c r="B110" s="16" t="s">
        <v>36</v>
      </c>
      <c r="C110" s="9" t="s">
        <v>147</v>
      </c>
      <c r="D110" s="9" t="s">
        <v>7</v>
      </c>
      <c r="E110" s="9">
        <v>6</v>
      </c>
      <c r="F110" s="9" t="s">
        <v>20</v>
      </c>
      <c r="G110" s="9" t="s">
        <v>39</v>
      </c>
      <c r="H110" s="17" t="s">
        <v>14</v>
      </c>
      <c r="I110" s="18"/>
      <c r="J110" s="17" t="s">
        <v>12</v>
      </c>
      <c r="K110" s="19" t="str">
        <f>VLOOKUP(J110,코드!$B$3:$C$10,2)</f>
        <v>단순 미활용</v>
      </c>
      <c r="L110" s="20" t="s">
        <v>162</v>
      </c>
      <c r="M110" s="20" t="s">
        <v>163</v>
      </c>
    </row>
    <row r="111" spans="1:13" ht="20.100000000000001" customHeight="1" x14ac:dyDescent="0.3">
      <c r="A111" s="8">
        <v>107</v>
      </c>
      <c r="B111" s="16" t="s">
        <v>36</v>
      </c>
      <c r="C111" s="9" t="s">
        <v>148</v>
      </c>
      <c r="D111" s="9" t="s">
        <v>7</v>
      </c>
      <c r="E111" s="9">
        <v>58</v>
      </c>
      <c r="F111" s="9" t="s">
        <v>20</v>
      </c>
      <c r="G111" s="9" t="s">
        <v>39</v>
      </c>
      <c r="H111" s="17" t="s">
        <v>14</v>
      </c>
      <c r="I111" s="18"/>
      <c r="J111" s="17" t="s">
        <v>12</v>
      </c>
      <c r="K111" s="19" t="str">
        <f>VLOOKUP(J111,코드!$B$3:$C$10,2)</f>
        <v>단순 미활용</v>
      </c>
      <c r="L111" s="20" t="s">
        <v>162</v>
      </c>
      <c r="M111" s="20" t="s">
        <v>163</v>
      </c>
    </row>
    <row r="112" spans="1:13" ht="20.100000000000001" customHeight="1" x14ac:dyDescent="0.3">
      <c r="A112" s="8">
        <v>108</v>
      </c>
      <c r="B112" s="16" t="s">
        <v>36</v>
      </c>
      <c r="C112" s="9" t="s">
        <v>149</v>
      </c>
      <c r="D112" s="9" t="s">
        <v>7</v>
      </c>
      <c r="E112" s="9">
        <v>15</v>
      </c>
      <c r="F112" s="9" t="s">
        <v>20</v>
      </c>
      <c r="G112" s="9" t="s">
        <v>39</v>
      </c>
      <c r="H112" s="17" t="s">
        <v>14</v>
      </c>
      <c r="I112" s="18"/>
      <c r="J112" s="17" t="s">
        <v>12</v>
      </c>
      <c r="K112" s="19" t="str">
        <f>VLOOKUP(J112,코드!$B$3:$C$10,2)</f>
        <v>단순 미활용</v>
      </c>
      <c r="L112" s="20" t="s">
        <v>162</v>
      </c>
      <c r="M112" s="20" t="s">
        <v>163</v>
      </c>
    </row>
    <row r="113" spans="1:13" ht="20.100000000000001" customHeight="1" x14ac:dyDescent="0.3">
      <c r="A113" s="8">
        <v>109</v>
      </c>
      <c r="B113" s="16" t="s">
        <v>36</v>
      </c>
      <c r="C113" s="9" t="s">
        <v>150</v>
      </c>
      <c r="D113" s="9" t="s">
        <v>7</v>
      </c>
      <c r="E113" s="9">
        <v>2</v>
      </c>
      <c r="F113" s="9" t="s">
        <v>20</v>
      </c>
      <c r="G113" s="9" t="s">
        <v>39</v>
      </c>
      <c r="H113" s="17" t="s">
        <v>14</v>
      </c>
      <c r="I113" s="18"/>
      <c r="J113" s="17" t="s">
        <v>12</v>
      </c>
      <c r="K113" s="19" t="str">
        <f>VLOOKUP(J113,코드!$B$3:$C$10,2)</f>
        <v>단순 미활용</v>
      </c>
      <c r="L113" s="20" t="s">
        <v>162</v>
      </c>
      <c r="M113" s="20" t="s">
        <v>163</v>
      </c>
    </row>
    <row r="114" spans="1:13" ht="20.100000000000001" customHeight="1" x14ac:dyDescent="0.3">
      <c r="A114" s="8">
        <v>110</v>
      </c>
      <c r="B114" s="16" t="s">
        <v>36</v>
      </c>
      <c r="C114" s="9" t="s">
        <v>151</v>
      </c>
      <c r="D114" s="9" t="s">
        <v>7</v>
      </c>
      <c r="E114" s="9">
        <v>25.8</v>
      </c>
      <c r="F114" s="9" t="s">
        <v>20</v>
      </c>
      <c r="G114" s="9" t="s">
        <v>39</v>
      </c>
      <c r="H114" s="17" t="s">
        <v>14</v>
      </c>
      <c r="I114" s="18"/>
      <c r="J114" s="17" t="s">
        <v>12</v>
      </c>
      <c r="K114" s="19" t="str">
        <f>VLOOKUP(J114,코드!$B$3:$C$10,2)</f>
        <v>단순 미활용</v>
      </c>
      <c r="L114" s="20" t="s">
        <v>162</v>
      </c>
      <c r="M114" s="20" t="s">
        <v>163</v>
      </c>
    </row>
    <row r="115" spans="1:13" ht="20.100000000000001" customHeight="1" x14ac:dyDescent="0.3">
      <c r="A115" s="8">
        <v>111</v>
      </c>
      <c r="B115" s="16" t="s">
        <v>36</v>
      </c>
      <c r="C115" s="9" t="s">
        <v>152</v>
      </c>
      <c r="D115" s="9" t="s">
        <v>7</v>
      </c>
      <c r="E115" s="9">
        <v>6.7</v>
      </c>
      <c r="F115" s="9" t="s">
        <v>20</v>
      </c>
      <c r="G115" s="9" t="s">
        <v>39</v>
      </c>
      <c r="H115" s="17" t="s">
        <v>14</v>
      </c>
      <c r="I115" s="18"/>
      <c r="J115" s="17" t="s">
        <v>12</v>
      </c>
      <c r="K115" s="19" t="str">
        <f>VLOOKUP(J115,코드!$B$3:$C$10,2)</f>
        <v>단순 미활용</v>
      </c>
      <c r="L115" s="20" t="s">
        <v>162</v>
      </c>
      <c r="M115" s="20" t="s">
        <v>163</v>
      </c>
    </row>
    <row r="116" spans="1:13" ht="20.100000000000001" customHeight="1" x14ac:dyDescent="0.3">
      <c r="A116" s="8">
        <v>112</v>
      </c>
      <c r="B116" s="16" t="s">
        <v>36</v>
      </c>
      <c r="C116" s="9" t="s">
        <v>153</v>
      </c>
      <c r="D116" s="9" t="s">
        <v>7</v>
      </c>
      <c r="E116" s="9">
        <v>22.1</v>
      </c>
      <c r="F116" s="9" t="s">
        <v>20</v>
      </c>
      <c r="G116" s="9" t="s">
        <v>39</v>
      </c>
      <c r="H116" s="17" t="s">
        <v>14</v>
      </c>
      <c r="I116" s="18"/>
      <c r="J116" s="17" t="s">
        <v>12</v>
      </c>
      <c r="K116" s="19" t="str">
        <f>VLOOKUP(J116,코드!$B$3:$C$10,2)</f>
        <v>단순 미활용</v>
      </c>
      <c r="L116" s="20" t="s">
        <v>162</v>
      </c>
      <c r="M116" s="20" t="s">
        <v>163</v>
      </c>
    </row>
    <row r="117" spans="1:13" ht="20.100000000000001" customHeight="1" x14ac:dyDescent="0.3">
      <c r="A117" s="8">
        <v>113</v>
      </c>
      <c r="B117" s="16" t="s">
        <v>36</v>
      </c>
      <c r="C117" s="9" t="s">
        <v>154</v>
      </c>
      <c r="D117" s="9" t="s">
        <v>118</v>
      </c>
      <c r="E117" s="9">
        <v>33</v>
      </c>
      <c r="F117" s="9" t="s">
        <v>20</v>
      </c>
      <c r="G117" s="9" t="s">
        <v>39</v>
      </c>
      <c r="H117" s="17" t="s">
        <v>14</v>
      </c>
      <c r="I117" s="18"/>
      <c r="J117" s="17" t="s">
        <v>12</v>
      </c>
      <c r="K117" s="19" t="str">
        <f>VLOOKUP(J117,코드!$B$3:$C$10,2)</f>
        <v>단순 미활용</v>
      </c>
      <c r="L117" s="20" t="s">
        <v>162</v>
      </c>
      <c r="M117" s="20" t="s">
        <v>163</v>
      </c>
    </row>
    <row r="118" spans="1:13" ht="20.100000000000001" customHeight="1" x14ac:dyDescent="0.3">
      <c r="A118" s="8">
        <v>114</v>
      </c>
      <c r="B118" s="16" t="s">
        <v>36</v>
      </c>
      <c r="C118" s="9" t="s">
        <v>155</v>
      </c>
      <c r="D118" s="9" t="s">
        <v>7</v>
      </c>
      <c r="E118" s="9">
        <v>8</v>
      </c>
      <c r="F118" s="9" t="s">
        <v>20</v>
      </c>
      <c r="G118" s="9" t="s">
        <v>39</v>
      </c>
      <c r="H118" s="17" t="s">
        <v>14</v>
      </c>
      <c r="I118" s="18"/>
      <c r="J118" s="17" t="s">
        <v>12</v>
      </c>
      <c r="K118" s="19" t="str">
        <f>VLOOKUP(J118,코드!$B$3:$C$10,2)</f>
        <v>단순 미활용</v>
      </c>
      <c r="L118" s="20" t="s">
        <v>162</v>
      </c>
      <c r="M118" s="20" t="s">
        <v>163</v>
      </c>
    </row>
    <row r="119" spans="1:13" ht="20.100000000000001" customHeight="1" x14ac:dyDescent="0.3">
      <c r="A119" s="8">
        <v>115</v>
      </c>
      <c r="B119" s="16" t="s">
        <v>36</v>
      </c>
      <c r="C119" s="9" t="s">
        <v>156</v>
      </c>
      <c r="D119" s="9" t="s">
        <v>7</v>
      </c>
      <c r="E119" s="9">
        <v>2</v>
      </c>
      <c r="F119" s="9" t="s">
        <v>20</v>
      </c>
      <c r="G119" s="9" t="s">
        <v>39</v>
      </c>
      <c r="H119" s="17" t="s">
        <v>14</v>
      </c>
      <c r="I119" s="18"/>
      <c r="J119" s="17" t="s">
        <v>12</v>
      </c>
      <c r="K119" s="19" t="str">
        <f>VLOOKUP(J119,코드!$B$3:$C$10,2)</f>
        <v>단순 미활용</v>
      </c>
      <c r="L119" s="20" t="s">
        <v>162</v>
      </c>
      <c r="M119" s="20" t="s">
        <v>163</v>
      </c>
    </row>
    <row r="120" spans="1:13" ht="20.100000000000001" customHeight="1" x14ac:dyDescent="0.3">
      <c r="A120" s="8">
        <v>116</v>
      </c>
      <c r="B120" s="16" t="s">
        <v>36</v>
      </c>
      <c r="C120" s="9" t="s">
        <v>157</v>
      </c>
      <c r="D120" s="9" t="s">
        <v>7</v>
      </c>
      <c r="E120" s="9">
        <v>2</v>
      </c>
      <c r="F120" s="9" t="s">
        <v>20</v>
      </c>
      <c r="G120" s="9" t="s">
        <v>39</v>
      </c>
      <c r="H120" s="17" t="s">
        <v>14</v>
      </c>
      <c r="I120" s="18"/>
      <c r="J120" s="17" t="s">
        <v>12</v>
      </c>
      <c r="K120" s="19" t="str">
        <f>VLOOKUP(J120,코드!$B$3:$C$10,2)</f>
        <v>단순 미활용</v>
      </c>
      <c r="L120" s="20" t="s">
        <v>162</v>
      </c>
      <c r="M120" s="20" t="s">
        <v>163</v>
      </c>
    </row>
    <row r="121" spans="1:13" ht="20.100000000000001" customHeight="1" x14ac:dyDescent="0.3">
      <c r="A121" s="8">
        <v>117</v>
      </c>
      <c r="B121" s="16" t="s">
        <v>36</v>
      </c>
      <c r="C121" s="9" t="s">
        <v>158</v>
      </c>
      <c r="D121" s="9" t="s">
        <v>7</v>
      </c>
      <c r="E121" s="9">
        <v>6</v>
      </c>
      <c r="F121" s="9" t="s">
        <v>20</v>
      </c>
      <c r="G121" s="9" t="s">
        <v>39</v>
      </c>
      <c r="H121" s="17" t="s">
        <v>14</v>
      </c>
      <c r="I121" s="18"/>
      <c r="J121" s="17" t="s">
        <v>12</v>
      </c>
      <c r="K121" s="19" t="str">
        <f>VLOOKUP(J121,코드!$B$3:$C$10,2)</f>
        <v>단순 미활용</v>
      </c>
      <c r="L121" s="20" t="s">
        <v>162</v>
      </c>
      <c r="M121" s="20" t="s">
        <v>163</v>
      </c>
    </row>
    <row r="122" spans="1:13" ht="20.100000000000001" customHeight="1" x14ac:dyDescent="0.3">
      <c r="A122" s="8">
        <v>118</v>
      </c>
      <c r="B122" s="16" t="s">
        <v>36</v>
      </c>
      <c r="C122" s="9" t="s">
        <v>159</v>
      </c>
      <c r="D122" s="9" t="s">
        <v>7</v>
      </c>
      <c r="E122" s="9">
        <v>13</v>
      </c>
      <c r="F122" s="9" t="s">
        <v>20</v>
      </c>
      <c r="G122" s="9" t="s">
        <v>39</v>
      </c>
      <c r="H122" s="17" t="s">
        <v>14</v>
      </c>
      <c r="I122" s="18"/>
      <c r="J122" s="17" t="s">
        <v>12</v>
      </c>
      <c r="K122" s="19" t="str">
        <f>VLOOKUP(J122,코드!$B$3:$C$10,2)</f>
        <v>단순 미활용</v>
      </c>
      <c r="L122" s="20" t="s">
        <v>162</v>
      </c>
      <c r="M122" s="20" t="s">
        <v>163</v>
      </c>
    </row>
    <row r="123" spans="1:13" ht="20.100000000000001" customHeight="1" x14ac:dyDescent="0.3">
      <c r="A123" s="8">
        <v>119</v>
      </c>
      <c r="B123" s="16" t="s">
        <v>36</v>
      </c>
      <c r="C123" s="9" t="s">
        <v>160</v>
      </c>
      <c r="D123" s="9" t="s">
        <v>7</v>
      </c>
      <c r="E123" s="9">
        <v>25</v>
      </c>
      <c r="F123" s="9" t="s">
        <v>20</v>
      </c>
      <c r="G123" s="9" t="s">
        <v>39</v>
      </c>
      <c r="H123" s="17" t="s">
        <v>14</v>
      </c>
      <c r="I123" s="18"/>
      <c r="J123" s="17" t="s">
        <v>12</v>
      </c>
      <c r="K123" s="19" t="str">
        <f>VLOOKUP(J123,코드!$B$3:$C$10,2)</f>
        <v>단순 미활용</v>
      </c>
      <c r="L123" s="20" t="s">
        <v>162</v>
      </c>
      <c r="M123" s="20" t="s">
        <v>163</v>
      </c>
    </row>
    <row r="124" spans="1:13" ht="20.100000000000001" customHeight="1" x14ac:dyDescent="0.3">
      <c r="A124" s="8">
        <v>120</v>
      </c>
      <c r="B124" s="16" t="s">
        <v>36</v>
      </c>
      <c r="C124" s="9" t="s">
        <v>161</v>
      </c>
      <c r="D124" s="9" t="s">
        <v>7</v>
      </c>
      <c r="E124" s="9">
        <v>16</v>
      </c>
      <c r="F124" s="9" t="s">
        <v>20</v>
      </c>
      <c r="G124" s="9" t="s">
        <v>39</v>
      </c>
      <c r="H124" s="17" t="s">
        <v>14</v>
      </c>
      <c r="I124" s="18"/>
      <c r="J124" s="17" t="s">
        <v>12</v>
      </c>
      <c r="K124" s="19" t="str">
        <f>VLOOKUP(J124,코드!$B$3:$C$10,2)</f>
        <v>단순 미활용</v>
      </c>
      <c r="L124" s="20" t="s">
        <v>162</v>
      </c>
      <c r="M124" s="20" t="s">
        <v>163</v>
      </c>
    </row>
  </sheetData>
  <autoFilter ref="A4:M124"/>
  <mergeCells count="1">
    <mergeCell ref="A1:M1"/>
  </mergeCells>
  <phoneticPr fontId="4" type="noConversion"/>
  <dataValidations count="2">
    <dataValidation type="list" allowBlank="1" showInputMessage="1" showErrorMessage="1" sqref="H5:H124">
      <formula1>"○, ×"</formula1>
    </dataValidation>
    <dataValidation type="list" operator="equal" allowBlank="1" showInputMessage="1" showErrorMessage="1" sqref="J5:J124">
      <formula1>"A01,A02,G01,G02,G03,G04,G05"</formula1>
    </dataValidation>
  </dataValidations>
  <pageMargins left="0.69972223043441772" right="0.69972223043441772" top="0.75" bottom="0.75" header="0.30000001192092896" footer="0.30000001192092896"/>
  <pageSetup paperSize="9" fitToWidth="0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F10"/>
  <sheetViews>
    <sheetView zoomScaleNormal="100" zoomScaleSheetLayoutView="100" workbookViewId="0">
      <selection activeCell="I14" sqref="I14"/>
    </sheetView>
  </sheetViews>
  <sheetFormatPr defaultColWidth="9" defaultRowHeight="16.5" x14ac:dyDescent="0.3"/>
  <cols>
    <col min="3" max="3" width="45.75" customWidth="1"/>
  </cols>
  <sheetData>
    <row r="3" spans="2:6" ht="21.75" customHeight="1" x14ac:dyDescent="0.3">
      <c r="B3" s="13" t="s">
        <v>5</v>
      </c>
      <c r="C3" s="13" t="s">
        <v>22</v>
      </c>
      <c r="E3" s="5" t="s">
        <v>16</v>
      </c>
      <c r="F3" s="15" t="s">
        <v>5</v>
      </c>
    </row>
    <row r="4" spans="2:6" ht="24.75" customHeight="1" x14ac:dyDescent="0.3">
      <c r="B4" s="11" t="s">
        <v>11</v>
      </c>
      <c r="C4" s="12" t="s">
        <v>28</v>
      </c>
      <c r="E4" s="5" t="s">
        <v>20</v>
      </c>
      <c r="F4" s="15" t="s">
        <v>1</v>
      </c>
    </row>
    <row r="5" spans="2:6" ht="24.75" customHeight="1" x14ac:dyDescent="0.3">
      <c r="B5" s="11" t="s">
        <v>6</v>
      </c>
      <c r="C5" s="12" t="s">
        <v>21</v>
      </c>
      <c r="E5" s="5" t="s">
        <v>24</v>
      </c>
      <c r="F5" s="15" t="s">
        <v>15</v>
      </c>
    </row>
    <row r="6" spans="2:6" ht="24.75" customHeight="1" x14ac:dyDescent="0.3">
      <c r="B6" s="11" t="s">
        <v>13</v>
      </c>
      <c r="C6" s="12" t="s">
        <v>29</v>
      </c>
      <c r="E6" s="5"/>
      <c r="F6" s="15"/>
    </row>
    <row r="7" spans="2:6" ht="24.75" customHeight="1" x14ac:dyDescent="0.3">
      <c r="B7" s="11" t="s">
        <v>4</v>
      </c>
      <c r="C7" s="12" t="s">
        <v>30</v>
      </c>
    </row>
    <row r="8" spans="2:6" ht="24.75" customHeight="1" x14ac:dyDescent="0.3">
      <c r="B8" s="11" t="s">
        <v>0</v>
      </c>
      <c r="C8" s="12" t="s">
        <v>25</v>
      </c>
    </row>
    <row r="9" spans="2:6" ht="24.75" customHeight="1" x14ac:dyDescent="0.3">
      <c r="B9" s="11" t="s">
        <v>3</v>
      </c>
      <c r="C9" s="12" t="s">
        <v>33</v>
      </c>
    </row>
    <row r="10" spans="2:6" ht="24.75" customHeight="1" x14ac:dyDescent="0.3">
      <c r="B10" s="11" t="s">
        <v>12</v>
      </c>
      <c r="C10" s="12" t="s">
        <v>18</v>
      </c>
    </row>
  </sheetData>
  <phoneticPr fontId="4" type="noConversion"/>
  <pageMargins left="0.69972223043441772" right="0.69972223043441772" top="0.75" bottom="0.75" header="0.30000001192092896" footer="0.30000001192092896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89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목록</vt:lpstr>
      <vt:lpstr>코드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</dc:creator>
  <cp:lastModifiedBy>user</cp:lastModifiedBy>
  <cp:revision>10</cp:revision>
  <dcterms:created xsi:type="dcterms:W3CDTF">2025-05-20T11:27:29Z</dcterms:created>
  <dcterms:modified xsi:type="dcterms:W3CDTF">2025-07-01T06:46:03Z</dcterms:modified>
  <cp:version>1200.0100.01</cp:version>
</cp:coreProperties>
</file>